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51" documentId="120_S{2AC9BD13-BADA-5192-A53E-5A8FF88502F6}" xr6:coauthVersionLast="47" xr6:coauthVersionMax="47" xr10:uidLastSave="{DEBD4886-3D8A-4ECB-AA57-553C80679543}"/>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<sst xmlns="http://schemas.openxmlformats.org/spreadsheetml/2006/main" count="180271" uniqueCount="39121">
  <si>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</si>
  <si>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</si>
  <si>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</si>
  <si>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</si>
  <si>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</si>
  <si>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</si>
  <si>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</si>
  <si>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</si>
  <si>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</si>
  <si>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</si>
  <si>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</si>
  <si>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</si>
  <si>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</si>
  <si>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</si>
  <si>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</si>
  <si>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</si>
  <si>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</si>
  <si>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</si>
  <si>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</si>
  <si>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</si>
  <si>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</si>
  <si>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</si>
  <si>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</si>
  <si>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</si>
  <si>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</si>
  <si>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</si>
  <si>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</si>
  <si>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</si>
  <si>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</si>
  <si>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</si>
  <si>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</si>
  <si>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</si>
  <si>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</si>
  <si>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</si>
  <si>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</si>
  <si>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</si>
  <si>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</si>
  <si>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</si>
  <si>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</si>
  <si>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</si>
  <si>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</si>
  <si>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</si>
  <si>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</si>
  <si>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</si>
  <si>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</si>
  <si>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</si>
  <si>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</si>
  <si>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</si>
  <si>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</si>
  <si>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</si>
  <si>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</si>
  <si>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</si>
  <si>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</si>
  <si>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</si>
  <si>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</si>
  <si>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</si>
  <si>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</si>
  <si>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</si>
  <si>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</si>
  <si>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</si>
  <si>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</si>
  <si>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</si>
  <si>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</si>
  <si>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</si>
  <si>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</si>
  <si>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</si>
  <si>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</si>
  <si>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</si>
  <si>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</si>
  <si>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</si>
  <si>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</si>
  <si>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</si>
  <si>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</si>
  <si>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</si>
  <si>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</si>
  <si>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</si>
  <si>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</si>
  <si>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</si>
  <si>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</si>
  <si>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</si>
  <si>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</si>
  <si>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</si>
  <si>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</si>
  <si>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</si>
  <si>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</si>
  <si>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</si>
  <si>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</si>
  <si>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</si>
  <si>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</si>
  <si>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</si>
  <si>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</si>
  <si>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</si>
  <si>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</si>
  <si>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</si>
  <si>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</si>
  <si>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</si>
  <si>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</si>
  <si>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</si>
  <si>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</si>
  <si>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</si>
  <si>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</si>
  <si>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</si>
  <si>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</si>
  <si>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</si>
  <si>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</si>
  <si>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</si>
  <si>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</si>
  <si>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</si>
  <si>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</si>
  <si>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</si>
  <si>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</si>
  <si>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</si>
  <si>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</si>
  <si>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</si>
  <si>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</si>
  <si>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</si>
  <si>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</si>
  <si>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</si>
  <si>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</si>
  <si>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</si>
  <si>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</si>
  <si>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</si>
  <si>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</si>
  <si>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</si>
  <si>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</si>
  <si>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</si>
  <si>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</si>
  <si>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</si>
  <si>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</si>
  <si>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</si>
  <si>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</si>
  <si>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</si>
  <si>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</si>
  <si>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</si>
  <si>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</si>
  <si>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</si>
  <si>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</si>
  <si>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</si>
  <si>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</si>
  <si>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</si>
  <si>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</si>
  <si>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</si>
  <si>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</si>
  <si>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</si>
  <si>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</si>
  <si>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</si>
  <si>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</si>
  <si>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</si>
  <si>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</si>
  <si>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</si>
  <si>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</si>
  <si>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</si>
  <si>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</si>
  <si>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</si>
  <si>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</si>
  <si>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</si>
  <si>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</si>
  <si>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</si>
  <si>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</si>
  <si>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</si>
  <si>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</si>
  <si>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</si>
  <si>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</si>
  <si>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</si>
  <si>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</si>
  <si>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</si>
  <si>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</si>
  <si>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</si>
  <si>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</si>
  <si>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</si>
  <si>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</si>
  <si>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</si>
  <si>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</si>
  <si>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</si>
  <si>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</si>
  <si>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</si>
  <si>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</si>
  <si>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</si>
  <si>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</si>
  <si>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</si>
  <si>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</si>
  <si>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</si>
  <si>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</si>
  <si>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</si>
  <si>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</si>
  <si>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</si>
  <si>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</si>
  <si>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</si>
  <si>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</si>
  <si>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</si>
  <si>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</si>
  <si>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</si>
  <si>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</si>
  <si>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</si>
  <si>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</si>
  <si>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</si>
  <si>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</si>
  <si>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</si>
  <si>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</si>
  <si>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</si>
  <si>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</si>
  <si>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</si>
  <si>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</si>
  <si>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</si>
  <si>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</si>
  <si>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</si>
  <si>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</si>
  <si>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</si>
  <si>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</si>
  <si>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</si>
  <si>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</si>
  <si>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</si>
  <si>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</si>
  <si>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</si>
  <si>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</si>
  <si>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</si>
  <si>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</si>
  <si>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</si>
  <si>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</si>
  <si>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</si>
  <si>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</si>
  <si>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</si>
  <si>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</si>
  <si>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</si>
  <si>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</si>
  <si>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</si>
  <si>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</si>
  <si>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</si>
  <si>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</si>
  <si>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</si>
  <si>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</si>
  <si>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</si>
  <si>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</si>
  <si>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</si>
  <si>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</si>
  <si>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</si>
  <si>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</si>
  <si>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</si>
  <si>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</si>
  <si>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</si>
  <si>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</si>
  <si>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</si>
  <si>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</si>
  <si>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</si>
  <si>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</si>
  <si>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</si>
  <si>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</si>
  <si>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</si>
  <si>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</si>
  <si>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</si>
  <si>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</si>
  <si>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</si>
  <si>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</si>
  <si>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</si>
  <si>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</si>
  <si>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</si>
  <si>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</si>
  <si>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</si>
  <si>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</si>
  <si>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</si>
  <si>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</si>
  <si>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</si>
  <si>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</si>
  <si>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</si>
  <si>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</si>
  <si>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</si>
  <si>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</si>
  <si>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</si>
  <si>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</si>
  <si>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</si>
  <si>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</si>
  <si>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</si>
  <si>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</si>
  <si>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</si>
  <si>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</si>
  <si>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</si>
  <si>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</si>
  <si>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</si>
  <si>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</si>
  <si>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</si>
  <si>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</si>
  <si>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</si>
  <si>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</si>
  <si>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</si>
  <si>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</si>
  <si>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</si>
  <si>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</si>
  <si>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</si>
  <si>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</si>
  <si>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</si>
  <si>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</si>
  <si>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</si>
  <si>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</si>
  <si>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</si>
  <si>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</si>
  <si>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</si>
  <si>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</si>
  <si>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</si>
  <si>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</si>
  <si>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</si>
  <si>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</si>
  <si>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</si>
  <si>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</si>
  <si>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</si>
  <si>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</si>
  <si>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</si>
  <si>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</si>
  <si>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</si>
  <si>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</si>
  <si>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</si>
  <si>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</si>
  <si>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</si>
  <si>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</si>
  <si>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</si>
  <si>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</si>
  <si>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</si>
  <si>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</si>
  <si>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</si>
  <si>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</si>
  <si>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</si>
  <si>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</si>
  <si>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</si>
  <si>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</si>
  <si>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</si>
  <si>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</si>
  <si>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</si>
  <si>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</si>
  <si>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</si>
  <si>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</si>
  <si>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</si>
  <si>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</si>
  <si>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</si>
  <si>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</si>
  <si>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</si>
  <si>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</si>
  <si>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</si>
  <si>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</si>
  <si>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</si>
  <si>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</si>
  <si>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</si>
  <si>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</si>
  <si>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</si>
  <si>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</si>
  <si>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</si>
  <si>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</si>
  <si>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</si>
  <si>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</si>
  <si>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</si>
  <si>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</si>
  <si>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</si>
  <si>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</si>
  <si>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</si>
  <si>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</si>
  <si>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</si>
  <si>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</si>
  <si>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</si>
  <si>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</si>
  <si>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</si>
  <si>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</si>
  <si>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</si>
  <si>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</si>
  <si>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</si>
  <si>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</si>
  <si>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</si>
  <si>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</si>
  <si>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</si>
  <si>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</si>
  <si>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</si>
  <si>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</si>
  <si>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</si>
  <si>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</si>
  <si>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</si>
  <si>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</si>
  <si>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</si>
  <si>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</si>
  <si>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</si>
  <si>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</si>
  <si>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</si>
  <si>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</si>
  <si>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</si>
  <si>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</si>
  <si>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</si>
  <si>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</si>
  <si>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</si>
  <si>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</si>
  <si>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</si>
  <si>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</si>
  <si>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</si>
  <si>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</si>
  <si>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</si>
  <si>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</si>
  <si>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</si>
  <si>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</si>
  <si>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</si>
  <si>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</si>
  <si>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</si>
  <si>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</si>
  <si>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</si>
  <si>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</si>
  <si>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</si>
  <si>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</si>
  <si>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</si>
  <si>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</si>
  <si>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</si>
  <si>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</si>
  <si>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</si>
  <si>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</si>
  <si>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</si>
  <si>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</si>
  <si>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</si>
  <si>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</si>
  <si>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</si>
  <si>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</si>
  <si>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</si>
  <si>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</si>
  <si>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</si>
  <si>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</si>
  <si>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</si>
  <si>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</si>
  <si>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</si>
  <si>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</si>
  <si>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</si>
  <si>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</si>
  <si>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</si>
  <si>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</si>
  <si>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</si>
  <si>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</si>
  <si>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</si>
  <si>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</si>
  <si>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</si>
  <si>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</si>
  <si>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</si>
  <si>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</si>
  <si>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</si>
  <si>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</si>
  <si>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</si>
  <si>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</si>
  <si>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</si>
  <si>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</si>
  <si>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</si>
  <si>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</si>
  <si>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</si>
  <si>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</si>
  <si>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</si>
  <si>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</si>
  <si>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</si>
  <si>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</si>
  <si>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</si>
  <si>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</si>
  <si>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</si>
  <si>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</si>
  <si>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</si>
  <si>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</si>
  <si>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</si>
  <si>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</si>
  <si>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</si>
  <si>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</si>
  <si>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</si>
  <si>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</si>
  <si>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</si>
  <si>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</si>
  <si>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</si>
  <si>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</si>
  <si>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</si>
  <si>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</si>
  <si>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</si>
  <si>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</si>
  <si>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</si>
  <si>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</si>
  <si>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</si>
  <si>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</si>
  <si>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</si>
  <si>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</si>
  <si>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</si>
  <si>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</si>
  <si>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</si>
  <si>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</si>
  <si>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</si>
  <si>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</si>
  <si>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</si>
  <si>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</si>
  <si>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</si>
  <si>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</si>
  <si>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</si>
  <si>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</si>
  <si>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</si>
  <si>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</si>
  <si>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</si>
  <si>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</si>
  <si>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</si>
  <si>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</si>
  <si>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</si>
  <si>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</si>
  <si>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</si>
  <si>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</si>
  <si>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</si>
  <si>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</si>
  <si>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</si>
  <si>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</si>
  <si>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</si>
  <si>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</si>
  <si>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</si>
  <si>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</si>
  <si>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</si>
  <si>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</si>
  <si>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</si>
  <si>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</si>
  <si>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</si>
  <si>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</si>
  <si>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</si>
  <si>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</si>
  <si>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</si>
  <si>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</si>
  <si>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</si>
  <si>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</si>
  <si>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</si>
  <si>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</si>
  <si>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</si>
  <si>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</si>
  <si>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</si>
  <si>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</si>
  <si>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</si>
  <si>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</si>
  <si>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</si>
  <si>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</si>
  <si>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</si>
  <si>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</si>
  <si>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</si>
  <si>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</si>
  <si>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</si>
  <si>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</si>
  <si>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</si>
  <si>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</si>
  <si>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</si>
  <si>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</si>
  <si>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</si>
  <si>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</si>
  <si>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</si>
  <si>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</si>
  <si>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</si>
  <si>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</si>
  <si>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</si>
  <si>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</si>
  <si>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</si>
  <si>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</si>
  <si>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</si>
  <si>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</si>
  <si>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</si>
  <si>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</si>
  <si>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</si>
  <si>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</si>
  <si>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</si>
  <si>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</si>
  <si>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</si>
  <si>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</si>
  <si>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</si>
  <si>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</si>
  <si>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</si>
  <si>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</si>
  <si>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</si>
  <si>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</si>
  <si>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</si>
  <si>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</si>
  <si>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</si>
  <si>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</si>
  <si>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</si>
  <si>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</si>
  <si>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</si>
  <si>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</si>
  <si>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</si>
  <si>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</si>
  <si>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</si>
  <si>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</si>
  <si>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</si>
  <si>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</si>
  <si>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</si>
  <si>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</si>
  <si>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</si>
  <si>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</si>
  <si>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</si>
  <si>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</si>
  <si>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</si>
  <si>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</si>
  <si>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</si>
  <si>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</si>
  <si>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</si>
  <si>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</si>
  <si>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</si>
  <si>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</si>
  <si>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</si>
  <si>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</si>
  <si>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</si>
  <si>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</si>
  <si>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</si>
  <si>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</si>
  <si>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</si>
  <si>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</si>
  <si>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</si>
  <si>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</si>
  <si>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</si>
  <si>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</si>
  <si>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</si>
  <si>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</si>
  <si>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</si>
  <si>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</si>
  <si>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</si>
  <si>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</si>
  <si>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</si>
  <si>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</si>
  <si>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</si>
  <si>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</si>
  <si>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</si>
  <si>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</si>
  <si>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</si>
  <si>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</si>
  <si>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</si>
  <si>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</si>
  <si>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</si>
  <si>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</si>
  <si>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</si>
  <si>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</si>
  <si>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</si>
  <si>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</si>
  <si>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</si>
  <si>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</si>
  <si>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</si>
  <si>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</si>
  <si>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</si>
  <si>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</si>
  <si>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</si>
  <si>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</si>
  <si>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</si>
  <si>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</si>
  <si>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</si>
  <si>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</si>
  <si>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</si>
  <si>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</si>
  <si>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</si>
  <si>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</si>
  <si>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</si>
  <si>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</si>
  <si>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</si>
  <si>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</si>
  <si>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</si>
  <si>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</si>
  <si>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</si>
  <si>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</si>
  <si>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</si>
  <si>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</si>
  <si>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</si>
  <si>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</si>
  <si>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</si>
  <si>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</si>
  <si>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</si>
  <si>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</si>
  <si>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</si>
  <si>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</si>
  <si>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</si>
  <si>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</si>
  <si>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</si>
  <si>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</si>
  <si>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</si>
  <si>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</si>
  <si>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</si>
  <si>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</si>
  <si>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</si>
  <si>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</si>
  <si>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</si>
  <si>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</si>
  <si>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</si>
  <si>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</si>
  <si>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</si>
  <si>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</si>
  <si>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</si>
  <si>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</si>
  <si>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</si>
  <si>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</si>
  <si>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</si>
  <si>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</si>
  <si>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</si>
  <si>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</si>
  <si>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</si>
  <si>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</si>
  <si>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</si>
  <si>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</si>
  <si>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</si>
  <si>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</si>
  <si>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</si>
  <si>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</si>
  <si>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</si>
  <si>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</si>
  <si>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</si>
  <si>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</si>
  <si>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</si>
  <si>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</si>
  <si>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</si>
  <si>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</si>
  <si>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</si>
  <si>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</si>
  <si>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</si>
  <si>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</si>
  <si>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</si>
  <si>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</si>
  <si>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</si>
  <si>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</si>
  <si>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</si>
  <si>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</si>
  <si>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</si>
  <si>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</si>
  <si>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</si>
  <si>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</si>
  <si>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</si>
  <si>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</si>
  <si>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</si>
  <si>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</si>
  <si>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</si>
  <si>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</si>
  <si>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</si>
  <si>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</si>
  <si>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</si>
  <si>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</si>
  <si>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</si>
  <si>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</si>
  <si>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</si>
  <si>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</si>
  <si>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</si>
  <si>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</si>
  <si>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</si>
  <si>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</si>
  <si>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</si>
  <si>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</si>
  <si>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</si>
  <si>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</si>
  <si>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</si>
  <si>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</si>
  <si>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</si>
  <si>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</si>
  <si>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</si>
  <si>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</si>
  <si>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</si>
  <si>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</si>
  <si>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</si>
  <si>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</si>
  <si>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</si>
  <si>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</si>
  <si>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</si>
  <si>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</si>
  <si>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</si>
  <si>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</si>
  <si>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</si>
  <si>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</si>
  <si>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</si>
  <si>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</si>
  <si>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</si>
  <si>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</si>
  <si>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</si>
  <si>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</si>
  <si>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</si>
  <si>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</si>
  <si>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</si>
  <si>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</si>
  <si>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</si>
  <si>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</si>
  <si>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</si>
  <si>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</si>
  <si>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</si>
  <si>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</si>
  <si>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</si>
  <si>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</si>
  <si>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</si>
  <si>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</si>
  <si>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</si>
  <si>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</si>
  <si>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</si>
  <si>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</si>
  <si>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</si>
  <si>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</si>
  <si>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</si>
  <si>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</si>
  <si>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</si>
  <si>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</si>
  <si>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</si>
  <si>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</si>
  <si>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</si>
  <si>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</si>
  <si>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</si>
  <si>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</si>
  <si>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</si>
  <si>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</si>
  <si>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</si>
  <si>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</si>
  <si>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</si>
  <si>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</si>
  <si>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</si>
  <si>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</si>
  <si>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</si>
  <si>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</si>
  <si>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</si>
  <si>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</si>
  <si>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</si>
  <si>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</si>
  <si>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</si>
  <si>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</si>
  <si>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</si>
  <si>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</si>
  <si>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</si>
  <si>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</si>
  <si>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</si>
  <si>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</si>
  <si>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</si>
  <si>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</si>
  <si>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</si>
  <si>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</si>
  <si>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</si>
  <si>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</si>
  <si>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</si>
  <si>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</si>
  <si>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</si>
  <si>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</si>
  <si>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</si>
  <si>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</si>
  <si>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</si>
  <si>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</si>
  <si>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</si>
  <si>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</si>
  <si>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</si>
  <si>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</si>
  <si>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</si>
  <si>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</si>
  <si>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</si>
  <si>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</si>
  <si>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</si>
  <si>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</si>
  <si>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</si>
  <si>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</si>
  <si>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</si>
  <si>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</si>
  <si>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</si>
  <si>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</si>
  <si>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</si>
  <si>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</si>
  <si>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</si>
  <si>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</si>
  <si>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</si>
  <si>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</si>
  <si>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</si>
  <si>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</si>
  <si>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</si>
  <si>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</si>
  <si>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</si>
  <si>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</si>
  <si>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</si>
  <si>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</si>
  <si>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</si>
  <si>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</si>
  <si>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</si>
  <si>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</si>
  <si>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</si>
  <si>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</si>
  <si>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</si>
  <si>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</si>
  <si>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</si>
  <si>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</si>
  <si>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</si>
  <si>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</si>
  <si>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</si>
  <si>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</si>
  <si>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</si>
  <si>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</si>
  <si>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</si>
  <si>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</si>
  <si>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</si>
  <si>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</si>
  <si>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</si>
  <si>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</si>
  <si>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</si>
  <si>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</si>
  <si>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</si>
  <si>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</si>
  <si>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</si>
  <si>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</si>
  <si>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</si>
  <si>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</si>
  <si>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</si>
  <si>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</si>
  <si>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</si>
  <si>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</si>
  <si>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</si>
  <si>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</si>
  <si>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</si>
  <si>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</si>
  <si>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</si>
  <si>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</si>
  <si>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</si>
  <si>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</si>
  <si>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</si>
  <si>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</si>
  <si>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</si>
  <si>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</si>
  <si>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</si>
  <si>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</si>
  <si>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</si>
  <si>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</si>
  <si>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</si>
  <si>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</si>
  <si>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</si>
  <si>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</si>
  <si>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</si>
  <si>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</si>
  <si>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</si>
  <si>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</si>
  <si>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</si>
  <si>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</si>
  <si>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</si>
  <si>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</si>
  <si>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</si>
  <si>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</si>
  <si>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</si>
  <si>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</si>
  <si>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</si>
  <si>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</si>
  <si>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</si>
  <si>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</si>
  <si>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</si>
  <si>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</si>
  <si>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</si>
  <si>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</si>
  <si>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</si>
  <si>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</si>
  <si>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</si>
  <si>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</si>
  <si>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</si>
  <si>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</si>
  <si>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</si>
  <si>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</si>
  <si>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</si>
  <si>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</si>
  <si>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</si>
  <si>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</si>
  <si>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</si>
  <si>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</si>
  <si>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</si>
  <si>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</si>
  <si>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</si>
  <si>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</si>
  <si>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</si>
  <si>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</si>
  <si>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</si>
  <si>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</si>
  <si>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</si>
  <si>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</si>
  <si>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</si>
  <si>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</si>
  <si>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</si>
  <si>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</si>
  <si>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</si>
  <si>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</si>
  <si>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</si>
  <si>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</si>
  <si>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</si>
  <si>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</si>
  <si>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</si>
  <si>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</si>
  <si>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</si>
  <si>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</si>
  <si>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</si>
  <si>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</si>
  <si>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</si>
  <si>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</si>
  <si>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</si>
  <si>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</si>
  <si>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</si>
  <si>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</si>
  <si>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</si>
  <si>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</si>
  <si>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</si>
  <si>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</si>
  <si>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</si>
  <si>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</si>
  <si>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</si>
  <si>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</si>
  <si>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</si>
  <si>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</si>
  <si>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</si>
  <si>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</si>
  <si>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</si>
  <si>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</si>
  <si>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</si>
  <si>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</si>
  <si>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</si>
  <si>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</si>
  <si>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</si>
  <si>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</si>
  <si>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</si>
  <si>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</si>
  <si>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</si>
  <si>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</si>
  <si>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</si>
  <si>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</si>
  <si>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</si>
  <si>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</si>
  <si>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</si>
  <si>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</si>
  <si>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</si>
  <si>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</si>
  <si>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</si>
  <si>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</si>
  <si>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</si>
  <si>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</si>
  <si>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</si>
  <si>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</si>
  <si>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</si>
  <si>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</si>
  <si>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</si>
  <si>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</si>
  <si>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</si>
  <si>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</si>
  <si>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</si>
  <si>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</si>
  <si>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</si>
  <si>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</si>
  <si>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</si>
  <si>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</si>
  <si>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</si>
  <si>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</si>
  <si>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</si>
  <si>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</si>
  <si>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</si>
  <si>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</si>
  <si>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</si>
  <si>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</si>
  <si>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</si>
  <si>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</si>
  <si>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</si>
  <si>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</si>
  <si>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</si>
  <si>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</si>
  <si>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</si>
  <si>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</si>
  <si>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</si>
  <si>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</si>
  <si>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</si>
  <si>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</si>
  <si>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</si>
  <si>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</si>
  <si>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</si>
  <si>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</si>
  <si>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</si>
  <si>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</si>
  <si>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</si>
  <si>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</si>
  <si>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</si>
  <si>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</si>
  <si>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</si>
  <si>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</si>
  <si>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</si>
  <si>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</si>
  <si>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</si>
  <si>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</si>
  <si>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</si>
  <si>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</si>
  <si>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</si>
  <si>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</si>
  <si>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</si>
  <si>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</si>
  <si>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</si>
  <si>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</si>
  <si>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</si>
  <si>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</si>
  <si>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</si>
  <si>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</si>
  <si>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</si>
  <si>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</si>
  <si>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</si>
  <si>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</si>
  <si>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</si>
  <si>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</si>
  <si>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</si>
  <si>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</si>
  <si>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</si>
  <si>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</si>
  <si>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</si>
  <si>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</si>
  <si>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</si>
  <si>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</si>
  <si>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</si>
  <si>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</si>
  <si>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</si>
  <si>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</si>
  <si>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</si>
  <si>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</si>
  <si>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</si>
  <si>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</si>
  <si>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</si>
  <si>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</si>
  <si>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</si>
  <si>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</si>
  <si>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</si>
  <si>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</si>
  <si>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</si>
  <si>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</si>
  <si>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</si>
  <si>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</si>
  <si>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</si>
  <si>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</si>
  <si>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</si>
  <si>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</si>
  <si>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</si>
  <si>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</si>
  <si>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</si>
  <si>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</si>
  <si>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</si>
  <si>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</si>
  <si>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</si>
  <si>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</si>
  <si>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</si>
  <si>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</si>
  <si>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</si>
  <si>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</si>
  <si>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</si>
  <si>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</si>
  <si>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</si>
  <si>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</si>
  <si>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</si>
  <si>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</si>
  <si>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</si>
  <si>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</si>
  <si>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</si>
  <si>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</si>
  <si>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</si>
  <si>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</si>
  <si>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</si>
  <si>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</si>
  <si>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</si>
  <si>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</si>
  <si>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</si>
  <si>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</si>
  <si>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</si>
  <si>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</si>
  <si>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</si>
  <si>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</si>
  <si>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</si>
  <si>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</si>
  <si>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</si>
  <si>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</si>
  <si>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</si>
  <si>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</si>
  <si>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</si>
  <si>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</si>
  <si>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</si>
  <si>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</si>
  <si>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</si>
  <si>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</si>
  <si>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</si>
  <si>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</si>
  <si>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</si>
  <si>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</si>
  <si>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</si>
  <si>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</si>
  <si>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</si>
  <si>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</si>
  <si>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</si>
  <si>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</si>
  <si>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</si>
  <si>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</si>
  <si>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</si>
  <si>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</si>
  <si>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</si>
  <si>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</si>
  <si>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</si>
  <si>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</si>
  <si>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</si>
  <si>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</si>
  <si>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</si>
  <si>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</si>
  <si>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</si>
  <si>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</si>
  <si>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</si>
  <si>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</si>
  <si>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</si>
  <si>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</si>
  <si>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</si>
  <si>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</si>
  <si>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</si>
  <si>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</si>
  <si>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</si>
  <si>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</si>
  <si>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</si>
  <si>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</si>
  <si>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</si>
  <si>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</si>
  <si>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</si>
  <si>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</si>
  <si>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</si>
  <si>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</si>
  <si>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</si>
  <si>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</si>
  <si>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</si>
  <si>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</si>
  <si>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</si>
  <si>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</si>
  <si>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</si>
  <si>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</si>
  <si>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</si>
  <si>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</si>
  <si>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</si>
  <si>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</si>
  <si>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</si>
  <si>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</si>
  <si>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</si>
  <si>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</si>
  <si>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</si>
  <si>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</si>
  <si>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</si>
  <si>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</si>
  <si>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</si>
  <si>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</si>
  <si>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</si>
  <si>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</si>
  <si>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</si>
  <si>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</si>
  <si>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</si>
  <si>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</si>
  <si>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</si>
  <si>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</si>
  <si>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</si>
  <si>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</si>
  <si>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</si>
  <si>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</si>
  <si>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</si>
  <si>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</si>
  <si>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</si>
  <si>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</si>
  <si>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</si>
  <si>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</si>
  <si>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</si>
  <si>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</si>
  <si>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</si>
  <si>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</si>
  <si>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</si>
  <si>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</si>
  <si>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</si>
  <si>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</si>
  <si>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</si>
  <si>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</si>
  <si>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</si>
  <si>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</si>
  <si>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</si>
  <si>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</si>
  <si>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</si>
  <si>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</si>
  <si>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</si>
  <si>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</si>
  <si>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</si>
  <si>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</si>
  <si>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</si>
  <si>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</si>
  <si>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</si>
  <si>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</si>
  <si>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</si>
  <si>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</si>
  <si>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</si>
  <si>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</si>
  <si>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</si>
  <si>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</si>
  <si>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</si>
  <si>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</si>
  <si>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</si>
  <si>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</si>
  <si>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</si>
  <si>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</si>
  <si>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</si>
  <si>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</si>
  <si>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</si>
  <si>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</si>
  <si>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</si>
  <si>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</si>
  <si>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</si>
  <si>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</si>
  <si>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</si>
  <si>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</si>
  <si>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</si>
  <si>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</si>
  <si>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</si>
  <si>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</si>
  <si>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</si>
  <si>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</si>
  <si>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</si>
  <si>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</si>
  <si>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</si>
  <si>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</si>
  <si>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</si>
  <si>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</si>
  <si>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</si>
  <si>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</si>
  <si>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</si>
  <si>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</si>
  <si>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</si>
  <si>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</si>
  <si>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</si>
  <si>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</si>
  <si>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</si>
  <si>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</si>
  <si>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</si>
  <si>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</si>
  <si>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</si>
  <si>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</si>
  <si>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</si>
  <si>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</si>
  <si>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</si>
  <si>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</si>
  <si>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</si>
  <si>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</si>
  <si>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</si>
  <si>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</si>
  <si>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</si>
  <si>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</si>
  <si>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</si>
  <si>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</si>
  <si>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</si>
  <si>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</si>
  <si>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</si>
  <si>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</si>
  <si>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</si>
  <si>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</si>
  <si>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</si>
  <si>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</si>
  <si>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</si>
  <si>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</si>
  <si>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</si>
  <si>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</si>
  <si>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</si>
  <si>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</si>
  <si>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</si>
  <si>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</si>
  <si>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</si>
  <si>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</si>
  <si>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</si>
  <si>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</si>
  <si>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</si>
  <si>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</si>
  <si>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</si>
  <si>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</si>
  <si>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</si>
  <si>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</si>
  <si>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</si>
  <si>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</si>
  <si>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</si>
  <si>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</si>
  <si>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</si>
  <si>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</si>
  <si>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</si>
  <si>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</si>
  <si>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</si>
  <si>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</si>
  <si>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</si>
  <si>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</si>
  <si>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</si>
  <si>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</si>
  <si>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</si>
  <si>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</si>
  <si>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</si>
  <si>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</si>
  <si>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</si>
  <si>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</si>
  <si>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</si>
  <si>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</si>
  <si>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</si>
  <si>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</si>
  <si>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</si>
  <si>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</si>
  <si>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</si>
  <si>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</si>
  <si>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</si>
  <si>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</si>
  <si>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</si>
  <si>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</si>
  <si>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</si>
  <si>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</si>
  <si>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</si>
  <si>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</si>
  <si>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</si>
  <si>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</si>
  <si>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</si>
  <si>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</si>
  <si>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</si>
  <si>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</si>
  <si>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</si>
  <si>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</si>
  <si>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</si>
  <si>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</si>
  <si>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</si>
  <si>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</si>
  <si>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</si>
  <si>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</si>
  <si>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</si>
  <si>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</si>
  <si>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</si>
  <si>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</si>
  <si>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</si>
  <si>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</si>
  <si>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</si>
  <si>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</si>
  <si>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</si>
  <si>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</si>
  <si>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</si>
  <si>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</si>
  <si>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</si>
  <si>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</si>
  <si>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</si>
  <si>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</si>
  <si>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</si>
  <si>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</si>
  <si>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</si>
  <si>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</si>
  <si>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</si>
  <si>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</si>
  <si>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</si>
  <si>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</si>
  <si>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</si>
  <si>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</si>
  <si>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</si>
  <si>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</si>
  <si>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</si>
  <si>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</si>
  <si>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</si>
  <si>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</si>
  <si>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</si>
  <si>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</si>
  <si>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</si>
  <si>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</si>
  <si>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</si>
  <si>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</si>
  <si>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</si>
  <si>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</si>
  <si>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</si>
  <si>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</si>
  <si>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</si>
  <si>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</si>
  <si>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</si>
  <si>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</si>
  <si>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</si>
  <si>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</si>
  <si>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</si>
  <si>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</si>
  <si>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</si>
  <si>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</si>
  <si>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</si>
  <si>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</si>
  <si>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</si>
  <si>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</si>
  <si>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</si>
  <si>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</si>
  <si>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</si>
  <si>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</si>
  <si>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</si>
  <si>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</si>
  <si>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</si>
  <si>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</si>
  <si>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</si>
  <si>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</si>
  <si>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</si>
  <si>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</si>
  <si>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</si>
  <si>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</si>
  <si>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</si>
  <si>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</si>
  <si>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</si>
  <si>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</si>
  <si>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</si>
  <si>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</si>
  <si>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</si>
  <si>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</si>
  <si>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</si>
  <si>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</si>
  <si>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</si>
  <si>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</si>
  <si>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</si>
  <si>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</si>
  <si>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</si>
  <si>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</si>
  <si>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</si>
  <si>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</si>
  <si>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</si>
  <si>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</si>
  <si>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</si>
  <si>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</si>
  <si>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</si>
  <si>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</si>
  <si>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</si>
  <si>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</si>
  <si>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</si>
  <si>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</si>
  <si>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</si>
  <si>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</si>
  <si>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</si>
  <si>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</si>
  <si>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</si>
  <si>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</si>
  <si>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</si>
  <si>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</si>
  <si>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</si>
  <si>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</si>
  <si>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</si>
  <si>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</si>
  <si>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</si>
  <si>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</si>
  <si>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</si>
  <si>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</si>
  <si>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</si>
  <si>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</si>
  <si>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</si>
  <si>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</si>
  <si>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</si>
  <si>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</si>
  <si>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</si>
  <si>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</si>
  <si>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</si>
  <si>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</si>
  <si>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</si>
  <si>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</si>
  <si>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</si>
  <si>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</si>
  <si>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</si>
  <si>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</si>
  <si>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</si>
  <si>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</si>
  <si>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</si>
  <si>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</si>
  <si>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</si>
  <si>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</si>
  <si>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</si>
  <si>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</si>
  <si>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</si>
  <si>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</si>
  <si>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</si>
  <si>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</si>
  <si>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</si>
  <si>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</si>
  <si>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</si>
  <si>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</si>
  <si>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</si>
  <si>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</si>
  <si>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</si>
  <si>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</si>
  <si>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</si>
  <si>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</si>
  <si>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</si>
  <si>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</si>
  <si>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</si>
  <si>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</si>
  <si>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</si>
  <si>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</si>
  <si>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</si>
  <si>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</si>
  <si>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</si>
  <si>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</si>
  <si>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</si>
  <si>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</si>
  <si>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</si>
  <si>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</si>
  <si>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</si>
  <si>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</si>
  <si>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</si>
  <si>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</si>
  <si>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</si>
  <si>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</si>
  <si>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</si>
  <si>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</si>
  <si>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</si>
  <si>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</si>
  <si>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</si>
  <si>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</si>
  <si>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</si>
  <si>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</si>
  <si>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</si>
  <si>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</si>
  <si>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</si>
  <si>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</si>
  <si>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</si>
  <si>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</si>
  <si>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</si>
  <si>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</si>
  <si>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</si>
  <si>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</si>
  <si>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</si>
  <si>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</si>
  <si>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</si>
  <si>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</si>
  <si>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</si>
  <si>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</si>
  <si>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</si>
  <si>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</si>
  <si>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</si>
  <si>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</si>
  <si>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</si>
  <si>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</si>
  <si>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</si>
  <si>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</si>
  <si>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</si>
  <si>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</si>
  <si>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</si>
  <si>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</si>
  <si>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</si>
  <si>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</si>
  <si>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</si>
  <si>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</si>
  <si>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</si>
  <si>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</si>
  <si>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</si>
  <si>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</si>
  <si>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</si>
  <si>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</si>
  <si>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</si>
  <si>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</si>
  <si>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</si>
  <si>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</si>
  <si>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</si>
  <si>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</si>
  <si>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</si>
  <si>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</si>
  <si>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</si>
  <si>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</si>
  <si>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</si>
  <si>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</si>
  <si>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</si>
  <si>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</si>
  <si>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</si>
  <si>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</si>
  <si>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</si>
  <si>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</si>
  <si>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</si>
  <si>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</si>
  <si>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</si>
  <si>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</si>
  <si>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</si>
  <si>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</si>
  <si>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</si>
  <si>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</si>
  <si>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</si>
  <si>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</si>
  <si>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</si>
  <si>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</si>
  <si>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</si>
  <si>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</si>
  <si>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</si>
  <si>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</si>
  <si>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</si>
  <si>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</si>
  <si>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</si>
  <si>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</si>
  <si>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</si>
  <si>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</si>
  <si>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</si>
  <si>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</si>
  <si>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</si>
  <si>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</si>
  <si>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</si>
  <si>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</si>
  <si>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</si>
  <si>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</si>
  <si>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</si>
  <si>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</si>
  <si>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</si>
  <si>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</si>
  <si>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</si>
  <si>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</si>
  <si>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</si>
  <si>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</si>
  <si>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</si>
  <si>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</si>
  <si>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</si>
  <si>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</si>
  <si>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</si>
  <si>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</si>
  <si>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</si>
  <si>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</si>
  <si>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</si>
  <si>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</si>
  <si>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</si>
  <si>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</si>
  <si>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</si>
  <si>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</si>
  <si>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</si>
  <si>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</si>
  <si>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</si>
  <si>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</si>
  <si>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</si>
  <si>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</si>
  <si>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</si>
  <si>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</si>
  <si>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</si>
  <si>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</si>
  <si>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</si>
  <si>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</si>
  <si>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</si>
  <si>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</si>
  <si>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</si>
  <si>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</si>
  <si>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</si>
  <si>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</si>
  <si>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</si>
  <si>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</si>
  <si>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</si>
  <si>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</si>
  <si>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</si>
  <si>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</si>
  <si>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</si>
  <si>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</si>
  <si>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</si>
  <si>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</si>
  <si>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</si>
  <si>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</si>
  <si>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</si>
  <si>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</si>
  <si>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</si>
  <si>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</si>
  <si>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</si>
  <si>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</si>
  <si>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</si>
  <si>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</si>
  <si>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</si>
  <si>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</si>
  <si>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</si>
  <si>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</si>
  <si>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</si>
  <si>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</si>
  <si>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</si>
  <si>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</si>
  <si>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</si>
  <si>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</si>
  <si>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</si>
  <si>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</si>
  <si>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</si>
  <si>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</si>
  <si>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</si>
  <si>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</si>
  <si>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</si>
  <si>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</si>
  <si>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</si>
  <si>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</si>
  <si>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</si>
  <si>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</si>
  <si>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</si>
  <si>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</si>
  <si>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</si>
  <si>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</si>
  <si>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</si>
  <si>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</si>
  <si>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</si>
  <si>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</si>
  <si>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</si>
  <si>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</si>
  <si>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</si>
  <si>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</si>
  <si>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</si>
  <si>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</si>
  <si>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</si>
  <si>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</si>
  <si>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</si>
  <si>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</si>
  <si>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</si>
  <si>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</si>
  <si>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</si>
  <si>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</si>
  <si>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</si>
  <si>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</si>
  <si>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</si>
  <si>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</si>
  <si>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</si>
  <si>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</si>
  <si>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</si>
  <si>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</si>
  <si>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</si>
  <si>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</si>
  <si>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</si>
  <si>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</si>
  <si>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</si>
  <si>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</si>
  <si>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</si>
  <si>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</si>
  <si>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</si>
  <si>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</si>
  <si>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</si>
  <si>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</si>
  <si>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</si>
  <si>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</si>
  <si>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</si>
  <si>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</si>
  <si>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</si>
  <si>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</si>
  <si>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</si>
  <si>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</si>
  <si>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</si>
  <si>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</si>
  <si>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</si>
  <si>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</si>
  <si>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</si>
  <si>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</si>
  <si>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</si>
  <si>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</si>
  <si>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</si>
  <si>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</si>
  <si>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</si>
  <si>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</si>
  <si>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</si>
  <si>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</si>
  <si>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</si>
  <si>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</si>
  <si>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</si>
  <si>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</si>
  <si>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</si>
  <si>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</si>
  <si>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</si>
  <si>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</si>
  <si>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</si>
  <si>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</si>
  <si>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</si>
  <si>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</si>
  <si>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</si>
  <si>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</si>
  <si>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</si>
  <si>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</si>
  <si>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</si>
  <si>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</si>
  <si>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</si>
  <si>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</si>
  <si>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</si>
  <si>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</si>
  <si>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</si>
  <si>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</si>
  <si>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</si>
  <si>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</si>
  <si>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</si>
  <si>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</si>
  <si>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</si>
  <si>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</si>
  <si>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</si>
  <si>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</si>
  <si>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</si>
  <si>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</si>
  <si>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</si>
  <si>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</si>
  <si>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</si>
  <si>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</si>
  <si>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</si>
  <si>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</si>
  <si>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</si>
  <si>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</si>
  <si>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</si>
  <si>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</si>
  <si>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</si>
  <si>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</si>
  <si>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</si>
  <si>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</si>
  <si>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</si>
  <si>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</si>
  <si>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</si>
  <si>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</si>
  <si>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</si>
  <si>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</si>
  <si>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</si>
  <si>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</si>
  <si>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</si>
  <si>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</si>
  <si>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</si>
  <si>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</si>
  <si>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</si>
  <si>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</si>
  <si>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</si>
  <si>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</si>
  <si>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</si>
  <si>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</si>
  <si>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</si>
  <si>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</si>
  <si>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</si>
  <si>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</si>
  <si>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</si>
  <si>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</si>
  <si>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</si>
  <si>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</si>
  <si>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</si>
  <si>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</si>
  <si>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</si>
  <si>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</si>
  <si>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</si>
  <si>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</si>
  <si>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</si>
  <si>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</si>
  <si>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</si>
  <si>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</si>
  <si>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</si>
  <si>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</si>
  <si>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</si>
  <si>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</si>
  <si>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</si>
  <si>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</si>
  <si>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</si>
  <si>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</si>
  <si>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</si>
  <si>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</si>
  <si>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</si>
  <si>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</si>
  <si>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</si>
  <si>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</si>
  <si>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</si>
  <si>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</si>
  <si>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</si>
  <si>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</si>
  <si>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</si>
  <si>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</si>
  <si>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</si>
  <si>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</si>
  <si>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</si>
  <si>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</si>
  <si>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</si>
  <si>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</si>
  <si>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</si>
  <si>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</si>
  <si>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</si>
  <si>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</si>
  <si>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</si>
  <si>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</si>
  <si>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</si>
  <si>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</si>
  <si>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</si>
  <si>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</si>
  <si>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</si>
  <si>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</si>
  <si>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</si>
  <si>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</si>
  <si>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</si>
  <si>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</si>
  <si>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</si>
  <si>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</si>
  <si>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</si>
  <si>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</si>
  <si>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</si>
  <si>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</si>
  <si>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</si>
  <si>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</si>
  <si>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</si>
  <si>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</si>
  <si>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</si>
  <si>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</si>
  <si>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</si>
  <si>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</si>
  <si>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</si>
  <si>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</si>
  <si>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</si>
  <si>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</si>
  <si>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</si>
  <si>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</si>
  <si>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</si>
  <si>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</si>
  <si>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</si>
  <si>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</si>
  <si>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</si>
  <si>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</si>
  <si>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</si>
  <si>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</si>
  <si>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</si>
  <si>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</si>
  <si>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</si>
  <si>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</si>
  <si>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</si>
  <si>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</si>
  <si>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</si>
  <si>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</si>
  <si>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</si>
  <si>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</si>
  <si>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</si>
  <si>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</si>
  <si>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</si>
  <si>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</si>
  <si>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</si>
  <si>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</si>
  <si>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</si>
  <si>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</si>
  <si>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</si>
  <si>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</si>
  <si>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</si>
  <si>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</si>
  <si>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</si>
  <si>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</si>
  <si>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</si>
  <si>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</si>
  <si>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</si>
  <si>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</si>
  <si>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</si>
  <si>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</si>
  <si>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</si>
  <si>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</si>
  <si>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</si>
  <si>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</si>
  <si>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</si>
  <si>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</si>
  <si>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</si>
  <si>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</si>
  <si>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</si>
  <si>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</si>
  <si>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</si>
  <si>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</si>
  <si>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</si>
  <si>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</si>
  <si>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</si>
  <si>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</si>
  <si>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</si>
  <si>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</si>
  <si>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</si>
  <si>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</si>
  <si>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</si>
  <si>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</si>
  <si>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</si>
  <si>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</si>
  <si>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</si>
  <si>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</si>
  <si>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</si>
  <si>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</si>
  <si>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</si>
  <si>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</si>
  <si>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</si>
  <si>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</si>
  <si>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</si>
  <si>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</si>
  <si>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</si>
  <si>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</si>
  <si>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</si>
  <si>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</si>
  <si>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</si>
  <si>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</si>
  <si>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</si>
  <si>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</si>
  <si>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</si>
  <si>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</si>
  <si>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</si>
  <si>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</si>
  <si>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</si>
  <si>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</si>
  <si>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</si>
  <si>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</si>
  <si>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</si>
  <si>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</si>
  <si>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</si>
  <si>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</si>
  <si>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</si>
  <si>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</si>
  <si>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</si>
  <si>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</si>
  <si>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</si>
  <si>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</si>
  <si>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</si>
  <si>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</si>
  <si>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</si>
  <si>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</si>
  <si>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</si>
  <si>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</si>
  <si>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</si>
  <si>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</si>
  <si>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</si>
  <si>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</si>
  <si>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</si>
  <si>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</si>
  <si>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</si>
  <si>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</si>
  <si>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</si>
  <si>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</si>
  <si>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</si>
  <si>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</si>
  <si>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</si>
  <si>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</si>
  <si>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</si>
  <si>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</si>
  <si>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</si>
  <si>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</si>
  <si>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</si>
  <si>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</si>
  <si>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</si>
  <si>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</si>
  <si>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</si>
  <si>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</si>
  <si>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</si>
  <si>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</si>
  <si>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</si>
  <si>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</si>
  <si>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</si>
  <si>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</si>
  <si>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</si>
  <si>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</si>
  <si>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</si>
  <si>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</si>
  <si>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</si>
  <si>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</si>
  <si>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</si>
  <si>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</si>
  <si>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</si>
  <si>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</si>
  <si>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</si>
  <si>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</si>
  <si>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</si>
  <si>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</si>
  <si>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</si>
  <si>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</si>
  <si>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</si>
  <si>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</si>
  <si>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</si>
  <si>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</si>
  <si>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</si>
  <si>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</si>
  <si>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</si>
  <si>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</si>
  <si>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</si>
  <si>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</si>
  <si>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</si>
  <si>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</si>
  <si>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</si>
  <si>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</si>
  <si>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</si>
  <si>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</si>
  <si>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</si>
  <si>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</si>
  <si>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</si>
  <si>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</si>
  <si>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</si>
  <si>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</si>
  <si>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</si>
  <si>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</si>
  <si>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</si>
  <si>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</si>
  <si>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</si>
  <si>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</si>
  <si>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</si>
  <si>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</si>
  <si>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</si>
  <si>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</si>
  <si>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</si>
  <si>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</si>
  <si>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</si>
  <si>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</si>
  <si>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</si>
  <si>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</si>
  <si>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</si>
  <si>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</si>
  <si>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</si>
  <si>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</si>
  <si>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</si>
  <si>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</si>
  <si>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</si>
  <si>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</si>
  <si>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</si>
  <si>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</si>
  <si>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</si>
  <si>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</si>
  <si>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</si>
  <si>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</si>
  <si>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</si>
  <si>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</si>
  <si>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</si>
  <si>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</si>
  <si>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</si>
  <si>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</si>
  <si>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</si>
  <si>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</si>
  <si>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</si>
  <si>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</si>
  <si>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</si>
  <si>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</si>
  <si>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</si>
  <si>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</si>
  <si>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</si>
  <si>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</si>
  <si>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</si>
  <si>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</si>
  <si>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</si>
  <si>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</si>
  <si>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</si>
  <si>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</si>
  <si>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</si>
  <si>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</si>
  <si>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</si>
  <si>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</si>
  <si>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</si>
  <si>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</si>
  <si>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</si>
  <si>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</si>
  <si>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</si>
  <si>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</si>
  <si>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</si>
  <si>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</si>
  <si>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</si>
  <si>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</si>
  <si>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</si>
  <si>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</si>
  <si>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</si>
  <si>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</si>
  <si>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</si>
  <si>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</si>
  <si>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</si>
  <si>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</si>
  <si>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</si>
  <si>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</si>
  <si>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</si>
  <si>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</si>
  <si>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</si>
  <si>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</si>
  <si>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</si>
  <si>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</si>
  <si>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</si>
  <si>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</si>
  <si>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</si>
  <si>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</si>
  <si>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</si>
  <si>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</si>
  <si>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</si>
  <si>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</si>
  <si>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</si>
  <si>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</si>
  <si>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</si>
  <si>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</si>
  <si>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</si>
  <si>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</si>
  <si>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</si>
  <si>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</si>
  <si>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</si>
  <si>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</si>
  <si>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</si>
  <si>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</si>
  <si>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</si>
  <si>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</si>
  <si>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</si>
  <si>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</si>
  <si>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</si>
  <si>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</si>
  <si>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</si>
  <si>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</si>
  <si>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</si>
  <si>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</si>
  <si>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</si>
  <si>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</si>
  <si>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</si>
  <si>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</si>
  <si>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</si>
  <si>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</si>
  <si>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</si>
  <si>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</si>
  <si>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</si>
  <si>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</si>
  <si>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</si>
  <si>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</si>
  <si>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</si>
  <si>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</si>
  <si>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</si>
  <si>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</si>
  <si>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</si>
  <si>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</si>
  <si>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</si>
  <si>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</si>
  <si>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</si>
  <si>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</si>
  <si>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</si>
  <si>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</si>
  <si>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</si>
  <si>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</si>
  <si>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</si>
  <si>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</si>
  <si>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</si>
  <si>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</si>
  <si>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</si>
  <si>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</si>
  <si>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</si>
  <si>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</si>
  <si>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</si>
  <si>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</si>
  <si>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</si>
  <si>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</si>
  <si>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</si>
  <si>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</si>
  <si>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</si>
  <si>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</si>
  <si>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</si>
  <si>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</si>
  <si>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</si>
  <si>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</si>
  <si>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</si>
  <si>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</si>
  <si>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</si>
  <si>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</si>
  <si>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</si>
  <si>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</si>
  <si>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</si>
  <si>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</si>
  <si>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</si>
  <si>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</si>
  <si>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</si>
  <si>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</si>
  <si>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</si>
  <si>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</si>
  <si>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</si>
  <si>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</si>
  <si>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</si>
  <si>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</si>
  <si>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</si>
  <si>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</si>
  <si>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</si>
  <si>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</si>
  <si>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</si>
  <si>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</si>
  <si>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</si>
  <si>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</si>
  <si>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</si>
  <si>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</si>
  <si>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</si>
  <si>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</si>
  <si>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</si>
  <si>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</si>
  <si>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</si>
  <si>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</si>
  <si>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</si>
  <si>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</si>
  <si>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</si>
  <si>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</si>
  <si>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</si>
  <si>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</si>
  <si>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</si>
  <si>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</si>
  <si>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</si>
  <si>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</si>
  <si>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</si>
  <si>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</si>
  <si>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</si>
  <si>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</si>
  <si>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</si>
  <si>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</si>
  <si>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</si>
  <si>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</si>
  <si>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</si>
  <si>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</si>
  <si>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</si>
  <si>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</si>
  <si>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</si>
  <si>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</si>
  <si>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</si>
  <si>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</si>
  <si>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</si>
  <si>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</si>
  <si>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</si>
  <si>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</si>
  <si>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</si>
  <si>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</si>
  <si>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</si>
  <si>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</si>
  <si>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</si>
  <si>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</si>
  <si>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</si>
  <si>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</si>
  <si>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</si>
  <si>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</si>
  <si>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</si>
  <si>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</si>
  <si>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</si>
  <si>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</si>
  <si>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</si>
  <si>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</si>
  <si>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</si>
  <si>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</si>
  <si>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</si>
  <si>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</si>
  <si>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</si>
  <si>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</si>
  <si>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</si>
  <si>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</si>
  <si>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</si>
  <si>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</si>
  <si>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</si>
  <si>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</si>
  <si>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</si>
  <si>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</si>
  <si>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</si>
  <si>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</si>
  <si>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</si>
  <si>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</si>
  <si>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</si>
  <si>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</si>
  <si>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</si>
  <si>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</si>
  <si>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</si>
  <si>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</si>
  <si>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</si>
  <si>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</si>
  <si>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</si>
  <si>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</si>
  <si>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</si>
  <si>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</si>
  <si>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</si>
  <si>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</si>
  <si>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</si>
  <si>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</si>
  <si>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</si>
  <si>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</si>
  <si>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</si>
  <si>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</si>
  <si>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</si>
  <si>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</si>
  <si>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</si>
  <si>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</si>
  <si>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</si>
  <si>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</si>
  <si>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</si>
  <si>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</si>
  <si>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</si>
  <si>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</si>
  <si>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</si>
  <si>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</si>
  <si>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</si>
  <si>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</si>
  <si>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</si>
  <si>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</si>
  <si>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</si>
  <si>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</si>
  <si>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</si>
  <si>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</si>
  <si>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</si>
  <si>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</si>
  <si>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</si>
  <si>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</si>
  <si>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</si>
  <si>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</si>
  <si>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</si>
  <si>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</si>
  <si>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</si>
  <si>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</si>
  <si>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</si>
  <si>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</si>
  <si>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</si>
  <si>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</si>
  <si>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</si>
  <si>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</si>
  <si>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</si>
  <si>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</si>
  <si>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</si>
  <si>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</si>
  <si>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</si>
  <si>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</si>
  <si>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</si>
  <si>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</si>
  <si>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</si>
  <si>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</si>
  <si>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</si>
  <si>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</si>
  <si>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</si>
  <si>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</si>
  <si>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</si>
  <si>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</si>
  <si>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</si>
  <si>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</si>
  <si>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</si>
  <si>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</si>
  <si>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</si>
  <si>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</si>
  <si>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</si>
  <si>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</si>
  <si>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</si>
  <si>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</si>
  <si>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</si>
  <si>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</si>
  <si>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</si>
  <si>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</si>
  <si>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</si>
  <si>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</si>
  <si>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</si>
  <si>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</si>
  <si>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</si>
  <si>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</si>
  <si>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</si>
  <si>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</si>
  <si>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</si>
  <si>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</si>
  <si>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</si>
  <si>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</si>
  <si>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</si>
  <si>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</si>
  <si>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</si>
  <si>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</si>
  <si>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</si>
  <si>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</si>
  <si>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</si>
  <si>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</si>
  <si>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</si>
  <si>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</si>
  <si>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</si>
  <si>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</si>
  <si>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</si>
  <si>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</si>
  <si>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</si>
  <si>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</si>
  <si>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</si>
  <si>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</si>
  <si>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</si>
  <si>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</si>
  <si>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</si>
  <si>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</si>
  <si>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</si>
  <si>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</si>
  <si>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</si>
  <si>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</si>
  <si>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</si>
  <si>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</si>
  <si>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</si>
  <si>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</si>
  <si>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</si>
  <si>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</si>
  <si>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</si>
  <si>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</si>
  <si>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</si>
  <si>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</si>
  <si>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</si>
  <si>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</si>
  <si>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</si>
  <si>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</si>
  <si>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</si>
  <si>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</si>
  <si>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</si>
  <si>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</si>
  <si>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</si>
  <si>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</si>
  <si>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</si>
  <si>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</si>
  <si>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</si>
  <si>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</si>
  <si>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</si>
  <si>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</si>
  <si>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</si>
  <si>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</si>
  <si>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</si>
  <si>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</si>
  <si>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</si>
  <si>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</si>
  <si>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</si>
  <si>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</si>
  <si>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</si>
  <si>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</si>
  <si>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</si>
  <si>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</si>
  <si>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</si>
  <si>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</si>
  <si>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</si>
  <si>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</si>
  <si>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</si>
  <si>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</si>
  <si>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</si>
  <si>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</si>
  <si>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</si>
  <si>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</si>
  <si>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</si>
  <si>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</si>
  <si>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</si>
  <si>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</si>
  <si>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</si>
  <si>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</si>
  <si>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</si>
  <si>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</si>
  <si>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</si>
  <si>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</si>
  <si>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</si>
  <si>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</si>
  <si>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</si>
  <si>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</si>
  <si>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</si>
  <si>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</si>
  <si>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</si>
  <si>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</si>
  <si>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</si>
  <si>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</si>
  <si>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</si>
  <si>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</si>
  <si>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</si>
  <si>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</si>
  <si>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</si>
  <si>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</si>
  <si>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</si>
  <si>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</si>
  <si>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</si>
  <si>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</si>
  <si>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</si>
  <si>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</si>
  <si>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</si>
  <si>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</si>
  <si>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</si>
  <si>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</si>
  <si>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</si>
  <si>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</si>
  <si>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</si>
  <si>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</si>
  <si>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</si>
  <si>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</si>
  <si>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</si>
  <si>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</si>
  <si>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</si>
  <si>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</si>
  <si>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</si>
  <si>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</si>
  <si>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</si>
  <si>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</si>
  <si>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</si>
  <si>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</si>
  <si>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</si>
  <si>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</si>
  <si>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</si>
  <si>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</si>
  <si>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</si>
  <si>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</si>
  <si>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</si>
  <si>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</si>
  <si>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</si>
  <si>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</si>
  <si>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</si>
  <si>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</si>
  <si>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</si>
  <si>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</si>
  <si>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</si>
  <si>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</si>
  <si>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</si>
  <si>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</si>
  <si>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</si>
  <si>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</si>
  <si>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</si>
  <si>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</si>
  <si>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</si>
  <si>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</si>
  <si>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</si>
  <si>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</si>
  <si>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</si>
  <si>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</si>
  <si>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</si>
  <si>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</si>
  <si>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</si>
  <si>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</si>
  <si>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</si>
  <si>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</si>
  <si>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</si>
  <si>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</si>
  <si>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</si>
  <si>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</si>
  <si>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</si>
  <si>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</si>
  <si>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</si>
  <si>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</si>
  <si>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</si>
  <si>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</si>
  <si>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</si>
  <si>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</si>
  <si>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</si>
  <si>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</si>
  <si>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</si>
  <si>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</si>
  <si>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</si>
  <si>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</si>
  <si>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</si>
  <si>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</si>
  <si>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</si>
  <si>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</si>
  <si>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</si>
  <si>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</si>
  <si>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</si>
  <si>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</si>
  <si>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</si>
  <si>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</si>
  <si>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</si>
  <si>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</si>
  <si>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</si>
  <si>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</si>
  <si>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</si>
  <si>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</si>
  <si>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</si>
  <si>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</si>
  <si>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</si>
  <si>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</si>
  <si>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</si>
  <si>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</si>
  <si>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</si>
  <si>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</si>
  <si>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</si>
  <si>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</si>
  <si>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</si>
  <si>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</si>
  <si>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</si>
  <si>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</si>
  <si>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</si>
  <si>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</si>
  <si>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</si>
  <si>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</si>
  <si>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</si>
  <si>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</si>
  <si>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</si>
  <si>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</si>
  <si>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</si>
  <si>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</si>
  <si>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</si>
  <si>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</si>
  <si>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</si>
  <si>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</si>
  <si>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</si>
  <si>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</si>
  <si>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</si>
  <si>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</si>
  <si>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</si>
  <si>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</si>
  <si>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</si>
  <si>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</si>
  <si>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</si>
  <si>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</si>
  <si>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</si>
  <si>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</si>
  <si>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</si>
  <si>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</si>
  <si>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</si>
  <si>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</si>
  <si>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</si>
  <si>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</si>
  <si>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</si>
  <si>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</si>
  <si>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</si>
  <si>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</si>
  <si>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</si>
  <si>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</si>
  <si>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</si>
  <si>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</si>
  <si>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</si>
  <si>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</si>
  <si>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</si>
  <si>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</si>
  <si>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</si>
  <si>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</si>
  <si>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</si>
  <si>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</si>
  <si>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</si>
  <si>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</si>
  <si>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</si>
  <si>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</si>
  <si>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</si>
  <si>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</si>
  <si>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</si>
  <si>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</si>
  <si>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</si>
  <si>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</si>
  <si>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</si>
  <si>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</si>
  <si>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</si>
  <si>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</si>
  <si>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</si>
  <si>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</si>
  <si>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</si>
  <si>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</si>
  <si>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</si>
  <si>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</si>
  <si>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</si>
  <si>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</si>
  <si>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</si>
  <si>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</si>
  <si>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</si>
  <si>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</si>
  <si>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</si>
  <si>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</si>
  <si>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</si>
  <si>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</si>
  <si>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</si>
  <si>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</si>
  <si>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</si>
  <si>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</si>
  <si>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</si>
  <si>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</si>
  <si>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</si>
  <si>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</si>
  <si>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</si>
  <si>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</si>
  <si>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</si>
  <si>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</si>
  <si>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</si>
  <si>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</si>
  <si>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</si>
  <si>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</si>
  <si>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</si>
  <si>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</si>
  <si>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</si>
  <si>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</si>
  <si>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</si>
  <si>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</si>
  <si>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</si>
  <si>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</si>
  <si>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</si>
  <si>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</si>
  <si>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</si>
  <si>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</si>
  <si>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</si>
  <si>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</si>
  <si>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</si>
  <si>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</si>
  <si>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</si>
  <si>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</si>
  <si>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</si>
  <si>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</si>
  <si>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</si>
  <si>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</si>
  <si>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</si>
  <si>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</si>
  <si>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</si>
  <si>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</si>
  <si>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</si>
  <si>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</si>
  <si>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</si>
  <si>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</si>
  <si>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</si>
  <si>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</si>
  <si>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</si>
  <si>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</si>
  <si>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</si>
  <si>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</si>
  <si>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</si>
  <si>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</si>
  <si>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</si>
  <si>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</si>
  <si>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</si>
  <si>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</si>
  <si>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</si>
  <si>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</si>
  <si>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</si>
  <si>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</si>
  <si>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</si>
  <si>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</si>
  <si>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</si>
  <si>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</si>
  <si>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</si>
  <si>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</si>
  <si>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</si>
  <si>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</si>
  <si>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</si>
  <si>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</si>
  <si>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</si>
  <si>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</si>
  <si>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</si>
  <si>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</si>
  <si>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</si>
  <si>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</si>
  <si>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</si>
  <si>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</si>
  <si>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</si>
  <si>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</si>
  <si>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</si>
  <si>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</si>
  <si>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</si>
  <si>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</si>
  <si>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</si>
  <si>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</si>
  <si>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</si>
  <si>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</si>
  <si>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</si>
  <si>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</si>
  <si>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</si>
  <si>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</si>
  <si>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</si>
  <si>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</si>
  <si>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</si>
  <si>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</si>
  <si>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</si>
  <si>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</si>
  <si>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</si>
  <si>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</si>
  <si>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</si>
  <si>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</si>
  <si>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</si>
  <si>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</si>
  <si>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</si>
  <si>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</si>
  <si>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</si>
  <si>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</si>
  <si>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</si>
  <si>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</si>
  <si>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</si>
  <si>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</si>
  <si>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</si>
  <si>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</si>
  <si>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</si>
  <si>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</si>
  <si>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</si>
  <si>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</si>
  <si>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</si>
  <si>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</si>
  <si>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</si>
  <si>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</si>
  <si>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</si>
  <si>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</si>
  <si>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</si>
  <si>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</si>
  <si>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</si>
  <si>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</si>
  <si>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</si>
  <si>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</si>
  <si>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</si>
  <si>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</si>
  <si>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</si>
  <si>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</si>
  <si>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</si>
  <si>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</si>
  <si>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</si>
  <si>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</si>
  <si>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</si>
  <si>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</si>
  <si>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</si>
  <si>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</si>
  <si>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</si>
  <si>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</si>
  <si>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</si>
  <si>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</si>
  <si>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</si>
  <si>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</si>
  <si>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</si>
  <si>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</si>
  <si>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</si>
  <si>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</si>
  <si>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</si>
  <si>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</si>
  <si>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</si>
  <si>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</si>
  <si>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</si>
  <si>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</si>
  <si>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</si>
  <si>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</si>
  <si>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</si>
  <si>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</si>
  <si>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</si>
  <si>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</si>
  <si>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</si>
  <si>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</si>
  <si>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</si>
  <si>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</si>
  <si>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</si>
  <si>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</si>
  <si>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</si>
  <si>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</si>
  <si>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</si>
  <si>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</si>
  <si>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</si>
  <si>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</si>
  <si>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</si>
  <si>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</si>
  <si>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</si>
  <si>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</si>
  <si>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</si>
  <si>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</si>
  <si>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</si>
  <si>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</si>
  <si>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</si>
  <si>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</si>
  <si>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</si>
  <si>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</si>
  <si>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</si>
  <si>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</si>
  <si>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</si>
  <si>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</si>
  <si>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</si>
  <si>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</si>
  <si>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</si>
  <si>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</si>
  <si>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</si>
  <si>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</si>
  <si>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</si>
  <si>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</si>
  <si>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</si>
  <si>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</si>
  <si>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</si>
  <si>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</si>
  <si>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</si>
  <si>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</si>
  <si>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</si>
  <si>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</si>
  <si>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</si>
  <si>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</si>
  <si>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</si>
  <si>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</si>
  <si>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</si>
  <si>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</si>
  <si>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</si>
  <si>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</si>
  <si>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</si>
  <si>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</si>
  <si>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</si>
  <si>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</si>
  <si>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</si>
  <si>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</si>
  <si>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</si>
  <si>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</si>
  <si>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</si>
  <si>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</si>
  <si>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</si>
  <si>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</si>
  <si>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</si>
  <si>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</si>
  <si>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</si>
  <si>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</si>
  <si>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</si>
  <si>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</si>
  <si>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</si>
  <si>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</si>
  <si>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</si>
  <si>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</si>
  <si>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</si>
  <si>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</si>
  <si>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</si>
  <si>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</si>
  <si>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</si>
  <si>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</si>
  <si>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</si>
  <si>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</si>
  <si>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</si>
  <si>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</si>
  <si>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</si>
  <si>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</si>
  <si>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</si>
  <si>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</si>
  <si>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</si>
  <si>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</si>
  <si>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</si>
  <si>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</si>
  <si>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</si>
  <si>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</si>
  <si>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</si>
  <si>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</si>
  <si>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</si>
  <si>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</si>
  <si>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</si>
  <si>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</si>
  <si>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</si>
  <si>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</si>
  <si>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</si>
  <si>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</si>
  <si>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</si>
  <si>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</si>
  <si>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</si>
  <si>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</si>
  <si>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</si>
  <si>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</si>
  <si>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</si>
  <si>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</si>
  <si>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</si>
  <si>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</si>
  <si>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</si>
  <si>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</si>
  <si>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</si>
  <si>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</si>
  <si>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</si>
  <si>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</si>
  <si>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</si>
  <si>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</si>
  <si>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</si>
  <si>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</si>
  <si>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</si>
  <si>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</si>
  <si>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</si>
  <si>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</si>
  <si>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</si>
  <si>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</si>
  <si>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</si>
  <si>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</si>
  <si>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</si>
  <si>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</si>
  <si>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</si>
  <si>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</si>
  <si>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</si>
  <si>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</si>
  <si>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</si>
  <si>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</si>
  <si>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</si>
  <si>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</si>
  <si>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</si>
  <si>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</si>
  <si>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</si>
  <si>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</si>
  <si>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</si>
  <si>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</si>
  <si>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</si>
  <si>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</si>
  <si>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</si>
  <si>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</si>
  <si>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</si>
  <si>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</si>
  <si>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</si>
  <si>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</si>
  <si>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</si>
  <si>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</si>
  <si>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</si>
  <si>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</si>
  <si>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</si>
  <si>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</si>
  <si>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</si>
  <si>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</si>
  <si>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</si>
  <si>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</si>
  <si>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</si>
  <si>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</si>
  <si>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</si>
  <si>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</si>
  <si>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</si>
  <si>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</si>
  <si>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</si>
  <si>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</si>
  <si>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</si>
  <si>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</si>
  <si>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</si>
  <si>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</si>
  <si>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</si>
  <si>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</si>
  <si>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</si>
  <si>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</si>
  <si>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</si>
  <si>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</si>
  <si>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</si>
  <si>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</si>
  <si>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</si>
  <si>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</si>
  <si>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</si>
  <si>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</si>
  <si>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</si>
  <si>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</si>
  <si>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</si>
  <si>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</si>
  <si>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</si>
  <si>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</si>
  <si>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</si>
  <si>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</si>
  <si>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</si>
  <si>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</si>
  <si>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</si>
  <si>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</si>
  <si>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</si>
  <si>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</si>
  <si>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</si>
  <si>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</si>
  <si>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</si>
  <si>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</si>
  <si>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</si>
  <si>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</si>
  <si>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</si>
  <si>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</si>
  <si>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</si>
  <si>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</si>
  <si>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</si>
  <si>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</si>
  <si>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</si>
  <si>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</si>
  <si>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</si>
  <si>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</si>
  <si>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</si>
  <si>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</si>
  <si>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</si>
  <si>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</si>
  <si>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</si>
  <si>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</si>
  <si>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</si>
  <si>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</si>
  <si>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</si>
  <si>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</si>
  <si>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</si>
  <si>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</si>
  <si>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</si>
  <si>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</si>
  <si>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</si>
  <si>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</si>
  <si>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</si>
  <si>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</si>
  <si>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</si>
  <si>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</si>
  <si>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</si>
  <si>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</si>
  <si>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</si>
  <si>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</si>
  <si>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</si>
  <si>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</si>
  <si>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</si>
  <si>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</si>
  <si>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</si>
  <si>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</si>
  <si>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</si>
  <si>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</si>
  <si>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</si>
  <si>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</si>
  <si>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</si>
  <si>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</si>
  <si>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</si>
  <si>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</si>
  <si>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</si>
  <si>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</si>
  <si>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</si>
  <si>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</si>
  <si>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</si>
  <si>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</si>
  <si>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</si>
  <si>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</si>
  <si>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</si>
  <si>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</si>
  <si>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</si>
  <si>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</si>
  <si>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</si>
  <si>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</si>
  <si>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</si>
  <si>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</si>
  <si>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</si>
  <si>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</si>
  <si>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</si>
  <si>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</si>
  <si>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</si>
  <si>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</si>
  <si>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</si>
  <si>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</si>
  <si>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</si>
  <si>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</si>
  <si>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</si>
  <si>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</si>
  <si>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</si>
  <si>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</si>
  <si>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</si>
  <si>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</si>
  <si>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</si>
  <si>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</si>
  <si>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</si>
  <si>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</si>
  <si>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</si>
  <si>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</si>
  <si>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</si>
  <si>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</si>
  <si>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</si>
  <si>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</si>
  <si>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</si>
  <si>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</si>
  <si>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</si>
  <si>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</si>
  <si>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</si>
  <si>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</si>
  <si>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</si>
  <si>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</si>
  <si>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</si>
  <si>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</si>
  <si>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</si>
  <si>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</si>
  <si>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</si>
  <si>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</si>
  <si>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</si>
  <si>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</si>
  <si>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</si>
  <si>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</si>
  <si>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</si>
  <si>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</si>
  <si>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</si>
  <si>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</si>
  <si>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</si>
  <si>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</si>
  <si>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</si>
  <si>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</si>
  <si>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</si>
  <si>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</si>
  <si>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</si>
  <si>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</si>
  <si>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</si>
  <si>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</si>
  <si>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</si>
  <si>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</si>
  <si>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</si>
  <si>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</si>
  <si>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</si>
  <si>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</si>
  <si>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</si>
  <si>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</si>
  <si>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</si>
  <si>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</si>
  <si>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</si>
  <si>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</si>
  <si>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</si>
  <si>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</si>
  <si>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</si>
  <si>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</si>
  <si>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</si>
  <si>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</si>
  <si>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</si>
  <si>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</si>
  <si>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</si>
  <si>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</si>
  <si>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</si>
  <si>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</si>
  <si>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</si>
  <si>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</si>
  <si>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</si>
  <si>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</si>
  <si>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</si>
  <si>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</si>
  <si>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</si>
  <si>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</si>
  <si>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</si>
  <si>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</si>
  <si>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</si>
  <si>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</si>
  <si>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</si>
  <si>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</si>
  <si>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</si>
  <si>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</si>
  <si>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</si>
  <si>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</si>
  <si>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</si>
  <si>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</si>
  <si>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</si>
  <si>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</si>
  <si>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</si>
  <si>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</si>
  <si>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</si>
  <si>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</si>
  <si>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</si>
  <si>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</si>
  <si>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</si>
  <si>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</si>
  <si>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</si>
  <si>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</si>
  <si>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</si>
  <si>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</si>
  <si>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</si>
  <si>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</si>
  <si>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</si>
  <si>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</si>
  <si>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</si>
  <si>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</si>
  <si>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</si>
  <si>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</si>
  <si>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</si>
  <si>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</si>
  <si>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</si>
  <si>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</si>
  <si>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</si>
  <si>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</si>
  <si>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</si>
  <si>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</si>
  <si>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</si>
  <si>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</si>
  <si>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</si>
  <si>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</si>
  <si>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</si>
  <si>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</si>
  <si>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</si>
  <si>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</si>
  <si>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</si>
  <si>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</si>
  <si>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</si>
  <si>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</si>
  <si>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</si>
  <si>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</si>
  <si>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</si>
  <si>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</si>
  <si>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</si>
  <si>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</si>
  <si>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</si>
  <si>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</si>
  <si>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</si>
  <si>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</si>
  <si>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</si>
  <si>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</si>
  <si>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</si>
  <si>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</si>
  <si>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</si>
  <si>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</si>
  <si>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</si>
  <si>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</si>
  <si>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</si>
  <si>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</si>
  <si>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</si>
  <si>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</si>
  <si>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</si>
  <si>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</si>
  <si>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</si>
  <si>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</si>
  <si>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</si>
  <si>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</si>
  <si>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</si>
  <si>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</si>
  <si>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</si>
  <si>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</si>
  <si>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</si>
  <si>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</si>
  <si>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</si>
  <si>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</si>
  <si>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</si>
  <si>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</si>
  <si>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</si>
  <si>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</si>
  <si>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</si>
  <si>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</si>
  <si>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</si>
  <si>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</si>
  <si>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</si>
  <si>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</si>
  <si>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</si>
  <si>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</si>
  <si>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</si>
  <si>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</si>
  <si>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</si>
  <si>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</si>
  <si>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</si>
  <si>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</si>
  <si>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</si>
  <si>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</si>
  <si>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</si>
  <si>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</si>
  <si>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</si>
  <si>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</si>
  <si>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</si>
  <si>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</si>
  <si>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</si>
  <si>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</si>
  <si>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</si>
  <si>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</si>
  <si>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</si>
  <si>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</si>
  <si>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</si>
  <si>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</si>
  <si>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</si>
  <si>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</si>
  <si>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</si>
  <si>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</si>
  <si>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</si>
  <si>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</si>
  <si>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</si>
  <si>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</si>
  <si>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</si>
  <si>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</si>
  <si>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</si>
  <si>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</si>
  <si>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</si>
  <si>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</si>
  <si>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</si>
  <si>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</si>
  <si>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</si>
  <si>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</si>
  <si>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</si>
  <si>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</si>
  <si>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</si>
  <si>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</si>
  <si>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</si>
  <si>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</si>
  <si>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</si>
  <si>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</si>
  <si>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</si>
  <si>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</si>
  <si>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</si>
  <si>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</si>
  <si>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</si>
  <si>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</si>
  <si>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</si>
  <si>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</si>
  <si>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</si>
  <si>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</si>
  <si>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</si>
  <si>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</si>
  <si>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</si>
  <si>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</si>
  <si>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</si>
  <si>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</si>
  <si>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</si>
  <si>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</si>
  <si>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</si>
  <si>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</si>
  <si>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</si>
  <si>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</si>
  <si>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</si>
  <si>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</si>
  <si>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</si>
  <si>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</si>
  <si>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</si>
  <si>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</si>
  <si>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</si>
  <si>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</si>
  <si>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</si>
  <si>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</si>
  <si>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</si>
  <si>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</si>
  <si>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</si>
  <si>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</si>
  <si>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</si>
  <si>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</si>
  <si>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</si>
  <si>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</si>
  <si>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</si>
  <si>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</si>
  <si>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</si>
  <si>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</si>
  <si>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</si>
  <si>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</si>
  <si>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</si>
  <si>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</si>
  <si>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</si>
  <si>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</si>
  <si>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</si>
  <si>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</si>
  <si>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</si>
  <si>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</si>
  <si>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</si>
  <si>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</si>
  <si>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</si>
  <si>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</si>
  <si>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</si>
  <si>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</si>
  <si>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</si>
  <si>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</si>
  <si>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</si>
  <si>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</si>
  <si>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</si>
  <si>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</si>
  <si>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</si>
  <si>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</si>
  <si>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</si>
  <si>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</si>
  <si>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</si>
  <si>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</si>
  <si>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</si>
  <si>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</si>
  <si>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</si>
  <si>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</si>
  <si>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</si>
  <si>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</si>
  <si>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</si>
  <si>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</si>
  <si>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</si>
  <si>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</si>
  <si>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</si>
  <si>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</si>
  <si>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</si>
  <si>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</si>
  <si>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</si>
  <si>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</si>
  <si>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</si>
  <si>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</si>
  <si>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</si>
  <si>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</si>
  <si>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</si>
  <si>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</si>
  <si>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</si>
  <si>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</si>
  <si>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</si>
  <si>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</si>
  <si>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</si>
  <si>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</si>
  <si>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</si>
  <si>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</si>
  <si>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</si>
  <si>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</si>
  <si>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</si>
  <si>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</si>
  <si>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</si>
  <si>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</si>
  <si>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</si>
  <si>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</si>
  <si>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</si>
  <si>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</si>
  <si>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</si>
  <si>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</si>
  <si>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</si>
  <si>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</si>
  <si>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</si>
  <si>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</si>
  <si>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</si>
  <si>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</si>
  <si>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</si>
  <si>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</si>
  <si>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</si>
  <si>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</si>
  <si>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</si>
  <si>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</si>
  <si>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</si>
  <si>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</si>
  <si>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</si>
  <si>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</si>
  <si>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</si>
  <si>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</si>
  <si>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</si>
  <si>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</si>
  <si>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</si>
  <si>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</si>
  <si>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</si>
  <si>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</si>
  <si>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</si>
  <si>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</si>
  <si>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</si>
  <si>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</si>
  <si>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</si>
  <si>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</si>
  <si>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</si>
  <si>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</si>
  <si>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</si>
  <si>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</si>
  <si>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</si>
  <si>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</si>
  <si>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</si>
  <si>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</si>
  <si>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</si>
  <si>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</si>
  <si>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</si>
  <si>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</si>
  <si>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</si>
  <si>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</si>
  <si>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</si>
  <si>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</si>
  <si>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</si>
  <si>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</si>
  <si>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</si>
  <si>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</si>
  <si>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</si>
  <si>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</si>
  <si>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</si>
  <si>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</si>
  <si>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</si>
  <si>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</si>
  <si>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</si>
  <si>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</si>
  <si>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</si>
  <si>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</si>
  <si>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</si>
  <si>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</si>
  <si>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</si>
  <si>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</si>
  <si>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</si>
  <si>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</si>
  <si>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</si>
  <si>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</si>
  <si>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</si>
  <si>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</si>
  <si>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</si>
  <si>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</si>
  <si>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</si>
  <si>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</si>
  <si>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</si>
  <si>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</si>
  <si>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</si>
  <si>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</si>
  <si>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</si>
  <si>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</si>
  <si>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</si>
  <si>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</si>
  <si>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</si>
  <si>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</si>
  <si>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</si>
  <si>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</si>
  <si>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</si>
  <si>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</si>
  <si>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</si>
  <si>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</si>
  <si>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</si>
  <si>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</si>
  <si>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</si>
  <si>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</si>
  <si>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</si>
  <si>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</si>
  <si>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</si>
  <si>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</si>
  <si>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</si>
  <si>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</si>
  <si>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</si>
  <si>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</si>
  <si>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</si>
  <si>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</si>
  <si>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</si>
  <si>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</si>
  <si>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</si>
  <si>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</si>
  <si>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</si>
  <si>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</si>
  <si>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</si>
  <si>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</si>
  <si>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</si>
  <si>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</si>
  <si>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</si>
  <si>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</si>
  <si>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</si>
  <si>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</si>
  <si>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</si>
  <si>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</si>
  <si>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</si>
  <si>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</si>
  <si>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</si>
  <si>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</si>
  <si>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</si>
  <si>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</si>
  <si>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</si>
  <si>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</si>
  <si>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</si>
  <si>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</si>
  <si>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</si>
  <si>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</si>
  <si>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</si>
  <si>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</si>
  <si>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</si>
  <si>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</si>
  <si>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</si>
  <si>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</si>
  <si>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</si>
  <si>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</si>
  <si>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</si>
  <si>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</si>
  <si>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</si>
  <si>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</si>
  <si>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</si>
  <si>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</si>
  <si>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</si>
  <si>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</si>
  <si>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</si>
  <si>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</si>
  <si>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</si>
  <si>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</si>
  <si>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</si>
  <si>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</si>
  <si>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</si>
  <si>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</si>
  <si>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</si>
  <si>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</si>
  <si>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</si>
  <si>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</si>
  <si>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</si>
  <si>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</si>
  <si>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</si>
  <si>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</si>
  <si>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</si>
  <si>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</si>
  <si>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</si>
  <si>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</si>
  <si>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</si>
  <si>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</si>
  <si>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</si>
  <si>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</si>
  <si>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</si>
  <si>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</si>
  <si>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</si>
  <si>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</si>
  <si>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</si>
  <si>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</si>
  <si>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</si>
  <si>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</si>
  <si>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</si>
  <si>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</si>
  <si>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</si>
  <si>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</si>
  <si>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</si>
  <si>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</si>
  <si>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</si>
  <si>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</si>
  <si>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</si>
  <si>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</si>
  <si>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</si>
  <si>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</si>
  <si>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</si>
  <si>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</si>
  <si>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</si>
  <si>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</si>
  <si>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</si>
  <si>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</si>
  <si>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</si>
  <si>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</si>
  <si>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</si>
  <si>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</si>
  <si>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</si>
  <si>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</si>
  <si>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</si>
  <si>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</si>
  <si>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</si>
  <si>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</si>
  <si>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</si>
  <si>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</si>
  <si>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</si>
  <si>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</si>
  <si>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</si>
  <si>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</si>
  <si>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</si>
  <si>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</si>
  <si>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</si>
  <si>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</si>
  <si>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</si>
  <si>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</si>
  <si>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</si>
  <si>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</si>
  <si>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</si>
  <si>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</si>
  <si>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</si>
  <si>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</si>
  <si>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</si>
  <si>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</si>
  <si>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</si>
  <si>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</si>
  <si>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</si>
  <si>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</si>
  <si>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</si>
  <si>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</si>
  <si>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</si>
  <si>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</si>
  <si>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</si>
  <si>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</si>
  <si>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</si>
  <si>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</si>
  <si>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</si>
  <si>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</si>
  <si>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</si>
  <si>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</si>
  <si>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</si>
  <si>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</si>
  <si>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</si>
  <si>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</si>
  <si>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</si>
  <si>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</si>
  <si>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</si>
  <si>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</si>
  <si>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</si>
  <si>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</si>
  <si>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</si>
  <si>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</si>
  <si>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</si>
  <si>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</si>
  <si>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</si>
  <si>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</si>
  <si>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</si>
  <si>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</si>
  <si>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</si>
  <si>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</si>
  <si>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</si>
  <si>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</si>
  <si>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</si>
  <si>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</si>
  <si>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</si>
  <si>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</si>
  <si>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</si>
  <si>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</si>
  <si>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</si>
  <si>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</si>
  <si>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</si>
  <si>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</si>
  <si>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</si>
  <si>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</si>
  <si>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</si>
  <si>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</si>
  <si>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</si>
  <si>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</si>
  <si>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</si>
  <si>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</si>
  <si>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</si>
  <si>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</si>
  <si>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</si>
  <si>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</si>
  <si>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</si>
  <si>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</si>
  <si>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</si>
  <si>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</si>
  <si>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</si>
  <si>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</si>
  <si>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</si>
  <si>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</si>
  <si>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</si>
  <si>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</si>
  <si>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</si>
  <si>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</si>
  <si>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</si>
  <si>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</si>
  <si>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</si>
  <si>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</si>
  <si>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</si>
  <si>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</si>
  <si>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</si>
  <si>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</si>
  <si>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</si>
  <si>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</si>
  <si>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</si>
  <si>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</si>
  <si>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</si>
  <si>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</si>
  <si>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</si>
  <si>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</si>
  <si>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</si>
  <si>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</si>
  <si>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</si>
  <si>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</si>
  <si>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</si>
  <si>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</si>
  <si>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</si>
  <si>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</si>
  <si>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</si>
  <si>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</si>
  <si>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</si>
  <si>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</si>
  <si>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</si>
  <si>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</si>
  <si>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</si>
  <si>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</si>
  <si>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</si>
  <si>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</si>
  <si>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</si>
  <si>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</si>
  <si>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</si>
  <si>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</si>
  <si>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</si>
  <si>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</si>
  <si>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</si>
  <si>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</si>
  <si>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</si>
  <si>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</si>
  <si>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</si>
  <si>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</si>
  <si>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</si>
  <si>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</si>
  <si>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</si>
  <si>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</si>
  <si>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</si>
  <si>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</si>
  <si>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</si>
  <si>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</si>
  <si>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</si>
  <si>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</si>
  <si>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</si>
  <si>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</si>
  <si>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</si>
  <si>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</si>
  <si>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</si>
  <si>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</si>
  <si>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</si>
  <si>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</si>
  <si>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</si>
  <si>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</si>
  <si>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</si>
  <si>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</si>
  <si>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</si>
  <si>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</si>
  <si>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</si>
  <si>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</si>
  <si>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</si>
  <si>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</si>
  <si>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</si>
  <si>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</si>
  <si>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</si>
  <si>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</si>
  <si>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</si>
  <si>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</si>
  <si>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</si>
  <si>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</si>
  <si>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</si>
  <si>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</si>
  <si>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</si>
  <si>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</si>
  <si>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</si>
  <si>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</si>
  <si>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</si>
  <si>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</si>
  <si>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</si>
  <si>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</si>
  <si>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</si>
  <si>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</si>
  <si>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</si>
  <si>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</si>
  <si>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</si>
  <si>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</si>
  <si>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</si>
  <si>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</si>
  <si>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</si>
  <si>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</si>
  <si>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</si>
  <si>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</si>
  <si>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</si>
  <si>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</si>
  <si>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</si>
  <si>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</si>
  <si>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</si>
  <si>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</si>
  <si>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</si>
  <si>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</si>
  <si>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</si>
  <si>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</si>
  <si>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</si>
  <si>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</si>
  <si>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</si>
  <si>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</si>
  <si>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</si>
  <si>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</si>
  <si>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</si>
  <si>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</si>
  <si>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</si>
  <si>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</si>
  <si>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</si>
  <si>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</si>
  <si>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</si>
  <si>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</si>
  <si>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</si>
  <si>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</si>
  <si>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</si>
  <si>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</si>
  <si>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</si>
  <si>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</si>
  <si>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</si>
  <si>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</si>
  <si>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</si>
  <si>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</si>
  <si>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</si>
  <si>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</si>
  <si>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</si>
  <si>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</si>
  <si>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</si>
  <si>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</si>
  <si>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</si>
  <si>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</si>
  <si>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</si>
  <si>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</si>
  <si>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</si>
  <si>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</si>
  <si>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</si>
  <si>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</si>
  <si>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</si>
  <si>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</si>
  <si>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</si>
  <si>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</si>
  <si>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</si>
  <si>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</si>
  <si>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</si>
  <si>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</si>
  <si>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</si>
  <si>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</si>
  <si>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</si>
  <si>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</si>
  <si>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</si>
  <si>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</si>
  <si>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</si>
  <si>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</si>
  <si>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</si>
  <si>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</si>
  <si>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</si>
  <si>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</si>
  <si>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</si>
  <si>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</si>
  <si>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</si>
  <si>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</si>
  <si>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</si>
  <si>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</si>
  <si>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</si>
  <si>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</si>
  <si>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</si>
  <si>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</si>
  <si>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</si>
  <si>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</si>
  <si>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</si>
  <si>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</si>
  <si>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</si>
  <si>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</si>
  <si>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</si>
  <si>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</si>
  <si>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</si>
  <si>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</si>
  <si>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</si>
  <si>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</si>
  <si>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</si>
  <si>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</si>
  <si>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</si>
  <si>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</si>
  <si>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</si>
  <si>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</si>
  <si>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</si>
  <si>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</si>
  <si>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</si>
  <si>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</si>
  <si>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</si>
  <si>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</si>
  <si>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</si>
  <si>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</si>
  <si>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</si>
  <si>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</si>
  <si>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</si>
  <si>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</si>
  <si>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</si>
  <si>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</si>
  <si>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</si>
  <si>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</si>
  <si>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</si>
  <si>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</si>
  <si>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</si>
  <si>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</si>
  <si>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</si>
  <si>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</si>
  <si>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</si>
  <si>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</si>
  <si>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</si>
  <si>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</si>
  <si>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</si>
  <si>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</si>
  <si>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</si>
  <si>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</si>
  <si>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</si>
  <si>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</si>
  <si>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</si>
  <si>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</si>
  <si>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</si>
  <si>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</si>
  <si>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</si>
  <si>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</si>
  <si>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</si>
  <si>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</si>
  <si>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</si>
  <si>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</si>
  <si>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</si>
  <si>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</si>
  <si>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</si>
  <si>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</si>
  <si>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</si>
  <si>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</si>
  <si>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</si>
  <si>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</si>
  <si>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</si>
  <si>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</si>
  <si>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</si>
  <si>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</si>
  <si>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</si>
  <si>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</si>
  <si>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</si>
  <si>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</si>
  <si>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</si>
  <si>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</si>
  <si>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</si>
  <si>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</si>
  <si>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</si>
  <si>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</si>
  <si>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</si>
  <si>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</si>
  <si>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</si>
  <si>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</si>
  <si>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</si>
  <si>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</si>
  <si>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</si>
  <si>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</si>
  <si>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</si>
  <si>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</si>
  <si>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</si>
  <si>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</si>
  <si>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</si>
  <si>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</si>
  <si>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</si>
  <si>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</si>
  <si>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</si>
  <si>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</si>
  <si>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</si>
  <si>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</si>
  <si>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</si>
  <si>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</si>
  <si>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</si>
  <si>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</si>
  <si>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</si>
  <si>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</si>
  <si>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</si>
  <si>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</si>
  <si>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</si>
  <si>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</si>
  <si>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</si>
  <si>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</si>
  <si>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</si>
  <si>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</si>
  <si>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</si>
  <si>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</si>
  <si>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</si>
  <si>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</si>
  <si>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</si>
  <si>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</si>
  <si>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</si>
  <si>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</si>
  <si>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</si>
  <si>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</si>
  <si>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</si>
  <si>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</si>
  <si>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</si>
  <si>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</si>
  <si>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</si>
  <si>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</si>
  <si>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</si>
  <si>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</si>
  <si>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</si>
  <si>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</si>
  <si>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</si>
  <si>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</si>
  <si>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</si>
  <si>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</si>
  <si>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</si>
  <si>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</si>
  <si>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</si>
  <si>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</si>
  <si>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</si>
  <si>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</si>
  <si>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</si>
  <si>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</si>
  <si>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</si>
  <si>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</si>
  <si>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</si>
  <si>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</si>
  <si>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</si>
  <si>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</si>
  <si>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</si>
  <si>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</si>
  <si>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</si>
  <si>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</si>
  <si>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</si>
  <si>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</si>
  <si>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</si>
  <si>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</si>
  <si>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</si>
  <si>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</si>
  <si>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</si>
  <si>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</si>
  <si>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</si>
  <si>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</si>
  <si>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</si>
  <si>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</si>
  <si>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</si>
  <si>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</si>
  <si>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</si>
  <si>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</si>
  <si>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</si>
  <si>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</si>
  <si>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</si>
  <si>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</si>
  <si>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</si>
  <si>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</si>
  <si>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</si>
  <si>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</si>
  <si>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</si>
  <si>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</si>
  <si>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</si>
  <si>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</si>
  <si>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</si>
  <si>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</si>
  <si>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</si>
  <si>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</si>
  <si>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</si>
  <si>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</si>
  <si>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</si>
  <si>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</si>
  <si>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</si>
  <si>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</si>
  <si>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</si>
  <si>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</si>
  <si>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</si>
  <si>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</si>
  <si>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</si>
  <si>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</si>
  <si>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</si>
  <si>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</si>
  <si>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</si>
  <si>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</si>
  <si>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</si>
  <si>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</si>
  <si>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</si>
  <si>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</si>
  <si>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</si>
  <si>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</si>
  <si>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</si>
  <si>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</si>
  <si>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</si>
  <si>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</si>
  <si>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</si>
  <si>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</si>
  <si>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</si>
  <si>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</si>
  <si>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</si>
  <si>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</si>
  <si>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</si>
  <si>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</si>
  <si>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</si>
  <si>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</si>
  <si>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</si>
  <si>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</si>
  <si>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</si>
  <si>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</si>
  <si>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</si>
  <si>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</si>
  <si>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</si>
  <si>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</si>
  <si>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</si>
  <si>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</si>
  <si>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</si>
  <si>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</si>
  <si>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</si>
  <si>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</si>
  <si>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</si>
  <si>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</si>
  <si>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</si>
  <si>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</si>
  <si>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</si>
  <si>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</si>
  <si>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</si>
  <si>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</si>
  <si>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</si>
  <si>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</si>
  <si>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</si>
  <si>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</si>
  <si>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</si>
  <si>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</si>
  <si>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</si>
  <si>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</si>
  <si>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</si>
  <si>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</si>
  <si>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</si>
  <si>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</si>
  <si>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</si>
  <si>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</si>
  <si>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</si>
  <si>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</si>
  <si>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</si>
  <si>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</si>
  <si>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</si>
  <si>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</si>
  <si>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</si>
  <si>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</si>
  <si>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</si>
  <si>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</si>
  <si>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</si>
  <si>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</si>
  <si>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</si>
  <si>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</si>
  <si>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</si>
  <si>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</si>
  <si>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</si>
  <si>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</si>
  <si>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</si>
  <si>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</si>
  <si>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</si>
  <si>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</si>
  <si>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</si>
  <si>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</si>
  <si>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</si>
  <si>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</si>
  <si>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</si>
  <si>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</si>
  <si>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</si>
  <si>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</si>
  <si>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</si>
  <si>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</si>
  <si>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</si>
  <si>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</si>
  <si>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</si>
  <si>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</si>
  <si>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</si>
  <si>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</si>
  <si>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</si>
  <si>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</si>
  <si>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</si>
  <si>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</si>
  <si>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</si>
  <si>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</si>
  <si>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</si>
  <si>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</si>
  <si>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</si>
  <si>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</si>
  <si>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</si>
  <si>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</si>
  <si>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</si>
  <si>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</si>
  <si>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</si>
  <si>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</si>
  <si>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</si>
  <si>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</si>
  <si>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</si>
  <si>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</si>
  <si>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</si>
  <si>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</si>
  <si>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</si>
  <si>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</si>
  <si>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</si>
  <si>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</si>
  <si>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</si>
  <si>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</si>
  <si>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</si>
  <si>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</si>
  <si>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</si>
  <si>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</si>
  <si>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</si>
  <si>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</si>
  <si>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</si>
  <si>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</si>
  <si>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</si>
  <si>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</si>
  <si>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</si>
  <si>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</si>
  <si>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</si>
  <si>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</si>
  <si>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</si>
  <si>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</si>
  <si>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</si>
  <si>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</si>
  <si>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</si>
  <si>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</si>
  <si>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</si>
  <si>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</si>
  <si>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</si>
  <si>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</si>
  <si>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</si>
  <si>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</si>
  <si>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</si>
  <si>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</si>
  <si>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</si>
  <si>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</si>
  <si>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</si>
  <si>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</si>
  <si>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</si>
  <si>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</si>
  <si>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</si>
  <si>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</si>
  <si>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</si>
  <si>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</si>
  <si>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</si>
  <si>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</si>
  <si>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</si>
  <si>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</si>
  <si>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</si>
  <si>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</si>
  <si>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</si>
  <si>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</si>
  <si>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</si>
  <si>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</si>
  <si>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</si>
  <si>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</si>
  <si>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</si>
  <si>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</si>
  <si>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</si>
  <si>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</si>
  <si>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</si>
  <si>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</si>
  <si>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</si>
  <si>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</si>
  <si>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</si>
  <si>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</si>
  <si>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</si>
  <si>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</si>
  <si>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</si>
  <si>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</si>
  <si>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</si>
  <si>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</si>
  <si>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</si>
  <si>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</si>
  <si>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</si>
  <si>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</si>
  <si>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</si>
  <si>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</si>
  <si>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</si>
  <si>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</si>
  <si>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</si>
  <si>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</si>
  <si>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</si>
  <si>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</si>
  <si>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</si>
  <si>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</si>
  <si>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</si>
  <si>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</si>
  <si>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</si>
  <si>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</si>
  <si>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</si>
  <si>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</si>
  <si>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</si>
  <si>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</si>
  <si>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</si>
  <si>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</si>
  <si>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</si>
  <si>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</si>
  <si>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</si>
  <si>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</si>
  <si>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</si>
  <si>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</si>
  <si>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</si>
  <si>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</si>
  <si>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</si>
  <si>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</si>
  <si>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</si>
  <si>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</si>
  <si>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</si>
  <si>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</si>
  <si>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</si>
  <si>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</si>
  <si>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</si>
  <si>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</si>
  <si>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</si>
  <si>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</si>
  <si>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</si>
  <si>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</si>
  <si>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</si>
  <si>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</si>
  <si>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</si>
  <si>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</si>
  <si>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</si>
  <si>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</si>
  <si>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</si>
  <si>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</si>
  <si>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</si>
  <si>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</si>
  <si>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</si>
  <si>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</si>
  <si>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</si>
  <si>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</si>
  <si>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</si>
  <si>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</si>
  <si>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</si>
  <si>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</si>
  <si>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</si>
  <si>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</si>
  <si>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</si>
  <si>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</si>
  <si>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</si>
  <si>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</si>
  <si>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</si>
  <si>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</si>
  <si>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</si>
  <si>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</si>
  <si>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</si>
  <si>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</si>
  <si>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</si>
  <si>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</si>
  <si>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</si>
  <si>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</si>
  <si>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</si>
  <si>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</si>
  <si>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</si>
  <si>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</si>
  <si>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</si>
  <si>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</si>
  <si>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</si>
  <si>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</si>
  <si>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</si>
  <si>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</si>
  <si>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</si>
  <si>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</si>
  <si>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</si>
  <si>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</si>
  <si>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</si>
  <si>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</si>
  <si>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</si>
  <si>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</si>
  <si>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</si>
  <si>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</si>
  <si>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</si>
  <si>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</si>
  <si>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</si>
  <si>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</si>
  <si>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</si>
  <si>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</si>
  <si>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</si>
  <si>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</si>
  <si>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</si>
  <si>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</si>
  <si>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</si>
  <si>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</si>
  <si>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</si>
  <si>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</si>
  <si>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</si>
  <si>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</si>
  <si>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</si>
  <si>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</si>
  <si>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</si>
  <si>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</si>
  <si>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</si>
  <si>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</si>
  <si>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</si>
  <si>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</si>
  <si>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</si>
  <si>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</si>
  <si>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</si>
  <si>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</si>
  <si>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</si>
  <si>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</si>
  <si>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</si>
  <si>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</si>
  <si>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</si>
  <si>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</si>
  <si>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</si>
  <si>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</si>
  <si>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</si>
  <si>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</si>
  <si>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</si>
  <si>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</si>
  <si>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</si>
  <si>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</si>
  <si>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</si>
  <si>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</si>
  <si>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</si>
  <si>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</si>
  <si>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</si>
  <si>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</si>
  <si>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</si>
  <si>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</si>
  <si>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</si>
  <si>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</si>
  <si>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</si>
  <si>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</si>
  <si>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</si>
  <si>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</si>
  <si>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</si>
  <si>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</si>
  <si>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</si>
  <si>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</si>
  <si>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</si>
  <si>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</si>
  <si>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</si>
  <si>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</si>
  <si>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</si>
  <si>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</si>
  <si>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</si>
  <si>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</si>
  <si>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</si>
  <si>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</si>
  <si>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</si>
  <si>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</si>
  <si>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</si>
  <si>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</si>
  <si>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</si>
  <si>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</si>
  <si>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</si>
  <si>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</si>
  <si>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</si>
  <si>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</si>
  <si>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</si>
  <si>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</si>
  <si>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</si>
  <si>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</si>
  <si>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</si>
  <si>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</si>
  <si>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</si>
  <si>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</si>
  <si>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</si>
  <si>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</si>
  <si>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</si>
  <si>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</si>
  <si>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</si>
  <si>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</si>
  <si>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</si>
  <si>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</si>
  <si>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</si>
  <si>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</si>
  <si>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</si>
  <si>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</si>
  <si>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</si>
  <si>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</si>
  <si>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</si>
  <si>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</si>
  <si>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</si>
  <si>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</si>
  <si>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</si>
  <si>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</si>
  <si>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</si>
  <si>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</si>
  <si>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</si>
  <si>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</si>
  <si>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</si>
  <si>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</si>
  <si>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</si>
  <si>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</si>
  <si>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</si>
  <si>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</si>
  <si>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</si>
  <si>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</si>
  <si>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</si>
  <si>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</si>
  <si>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</si>
  <si>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</si>
  <si>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</si>
  <si>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</si>
  <si>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</si>
  <si>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</si>
  <si>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</si>
  <si>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</si>
  <si>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</si>
  <si>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</si>
  <si>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</si>
  <si>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</si>
  <si>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</si>
  <si>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</si>
  <si>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</si>
  <si>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</si>
  <si>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</si>
  <si>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</si>
  <si>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</si>
  <si>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</si>
  <si>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</si>
  <si>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</si>
  <si>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</si>
  <si>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</si>
  <si>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</si>
  <si>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</si>
  <si>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</si>
  <si>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</si>
  <si>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</si>
  <si>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</si>
  <si>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</si>
  <si>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</si>
  <si>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</si>
  <si>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</si>
  <si>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</si>
  <si>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</si>
  <si>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</si>
  <si>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</si>
  <si>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</si>
  <si>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</si>
  <si>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</si>
  <si>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</si>
  <si>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</si>
  <si>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</si>
  <si>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</si>
  <si>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</si>
  <si>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</si>
  <si>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</si>
  <si>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</si>
  <si>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</si>
  <si>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</si>
  <si>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</si>
  <si>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</si>
  <si>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</si>
  <si>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</si>
  <si>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</si>
  <si>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</si>
  <si>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</si>
  <si>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</si>
  <si>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</si>
  <si>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</si>
  <si>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</si>
  <si>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</si>
  <si>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</si>
  <si>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</si>
  <si>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</si>
  <si>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</si>
  <si>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</si>
  <si>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</si>
  <si>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</si>
  <si>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</si>
  <si>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</si>
  <si>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</si>
  <si>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</si>
  <si>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</si>
  <si>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</si>
  <si>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</si>
  <si>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</si>
  <si>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</si>
  <si>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</si>
  <si>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</si>
  <si>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</si>
  <si>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</si>
  <si>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</si>
  <si>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</si>
  <si>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</si>
  <si>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</si>
  <si>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</si>
  <si>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</si>
  <si>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</si>
  <si>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</si>
  <si>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</si>
  <si>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</si>
  <si>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</si>
  <si>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</si>
  <si>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</si>
  <si>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</si>
  <si>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</si>
  <si>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</si>
  <si>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</si>
  <si>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</si>
  <si>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</si>
  <si>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</si>
  <si>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</si>
  <si>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</si>
  <si>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</si>
  <si>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</si>
  <si>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</si>
  <si>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</si>
  <si>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</si>
  <si>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</si>
  <si>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</si>
  <si>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</si>
  <si>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</si>
  <si>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</si>
  <si>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</si>
  <si>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</si>
  <si>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</si>
  <si>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</si>
  <si>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</si>
  <si>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</si>
  <si>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</si>
  <si>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</si>
  <si>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</si>
  <si>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</si>
  <si>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</si>
  <si>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</si>
  <si>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</si>
  <si>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</si>
  <si>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</si>
  <si>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</si>
  <si>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</si>
  <si>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</si>
  <si>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</si>
  <si>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</si>
  <si>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</si>
  <si>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</si>
  <si>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</si>
  <si>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</si>
  <si>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</si>
  <si>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</si>
  <si>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</si>
  <si>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</si>
  <si>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</si>
  <si>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</si>
  <si>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</si>
  <si>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</si>
  <si>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</si>
  <si>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</si>
  <si>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</si>
  <si>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</si>
  <si>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</si>
  <si>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</si>
  <si>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</si>
  <si>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</si>
  <si>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</si>
  <si>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</si>
  <si>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</si>
  <si>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</si>
  <si>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</si>
  <si>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</si>
  <si>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</si>
  <si>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</si>
  <si>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</si>
  <si>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</si>
  <si>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</si>
  <si>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</si>
  <si>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</si>
  <si>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</si>
  <si>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</si>
  <si>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</si>
  <si>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</si>
  <si>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</si>
  <si>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</si>
  <si>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</si>
  <si>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</si>
  <si>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</si>
  <si>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</si>
  <si>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</si>
  <si>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</si>
  <si>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</si>
  <si>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</si>
  <si>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</si>
  <si>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</si>
  <si>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</si>
  <si>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</si>
  <si>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</si>
  <si>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</si>
  <si>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</si>
  <si>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</si>
  <si>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</si>
  <si>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</si>
  <si>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</si>
  <si>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</si>
  <si>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</si>
  <si>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</si>
  <si>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</si>
  <si>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</si>
  <si>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</si>
  <si>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</si>
  <si>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</si>
  <si>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</si>
  <si>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</si>
  <si>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</si>
  <si>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</si>
  <si>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</si>
  <si>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</si>
  <si>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</si>
  <si>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</si>
  <si>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</si>
  <si>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</si>
  <si>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</si>
  <si>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</si>
  <si>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</si>
  <si>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</si>
  <si>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</si>
  <si>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</si>
  <si>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</si>
  <si>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</si>
  <si>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</si>
  <si>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</si>
  <si>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</si>
  <si>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</si>
  <si>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</si>
  <si>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</si>
  <si>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</si>
  <si>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</si>
  <si>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</si>
  <si>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</si>
  <si>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</si>
  <si>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</si>
  <si>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</si>
  <si>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</si>
  <si>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</si>
  <si>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</si>
  <si>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</si>
  <si>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</si>
  <si>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</si>
  <si>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</si>
  <si>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</si>
  <si>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</si>
  <si>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</si>
  <si>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</si>
  <si>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</si>
  <si>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</si>
  <si>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</si>
  <si>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</si>
  <si>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</si>
  <si>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</si>
  <si>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</si>
  <si>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</si>
  <si>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</si>
  <si>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</si>
  <si>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</si>
  <si>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</si>
  <si>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</si>
  <si>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</si>
  <si>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</si>
  <si>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</si>
  <si>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</si>
  <si>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</si>
  <si>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</si>
  <si>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</si>
  <si>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</si>
  <si>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</si>
  <si>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</si>
  <si>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</si>
  <si>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</si>
  <si>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</si>
  <si>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</si>
  <si>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</si>
  <si>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</si>
  <si>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</si>
  <si>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</si>
  <si>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</si>
  <si>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</si>
  <si>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</si>
  <si>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</si>
  <si>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</si>
  <si>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</si>
  <si>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</si>
  <si>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</si>
  <si>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</si>
  <si>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</si>
  <si>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</si>
  <si>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</si>
  <si>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</si>
  <si>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</si>
  <si>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</si>
  <si>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</si>
  <si>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</si>
  <si>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</si>
  <si>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</si>
  <si>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</si>
  <si>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</si>
  <si>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</si>
  <si>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</si>
  <si>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</si>
  <si>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</si>
  <si>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</si>
  <si>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</si>
  <si>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</si>
  <si>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</si>
  <si>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</si>
  <si>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</si>
  <si>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</si>
  <si>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</si>
  <si>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</si>
  <si>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</si>
  <si>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</si>
  <si>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</si>
  <si>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</si>
  <si>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</si>
  <si>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</si>
  <si>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</si>
  <si>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</si>
  <si>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</si>
  <si>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</si>
  <si>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</si>
  <si>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</si>
  <si>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</si>
  <si>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</si>
  <si>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</si>
  <si>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</si>
  <si>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</si>
  <si>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</si>
  <si>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</si>
  <si>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</si>
  <si>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</si>
  <si>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</si>
  <si>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</si>
  <si>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</si>
  <si>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</si>
  <si>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</si>
  <si>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</si>
  <si>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</si>
  <si>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</si>
  <si>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</si>
  <si>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</si>
  <si>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</si>
  <si>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</si>
  <si>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</si>
  <si>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</si>
  <si>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</si>
  <si>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</si>
  <si>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</si>
  <si>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</si>
  <si>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</si>
  <si>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</si>
  <si>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</si>
  <si>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</si>
  <si>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</si>
  <si>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</si>
  <si>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</si>
  <si>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</si>
  <si>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</si>
  <si>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</si>
  <si>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</si>
  <si>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</si>
  <si>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</si>
  <si>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</si>
  <si>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</si>
  <si>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</si>
  <si>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</si>
  <si>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</si>
  <si>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</si>
  <si>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</si>
  <si>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</si>
  <si>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</si>
  <si>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</si>
  <si>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</si>
  <si>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</si>
  <si>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</si>
  <si>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</si>
  <si>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</si>
  <si>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</si>
  <si>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</si>
  <si>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</si>
  <si>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</si>
  <si>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</si>
  <si>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</si>
  <si>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</si>
  <si>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</si>
  <si>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</si>
  <si>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</si>
  <si>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</si>
  <si>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</si>
  <si>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</si>
  <si>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</si>
  <si>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</si>
  <si>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</si>
  <si>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</si>
  <si>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</si>
  <si>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</si>
  <si>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</si>
  <si>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</si>
  <si>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</si>
  <si>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</si>
  <si>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</si>
  <si>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</si>
  <si>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</si>
  <si>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</si>
  <si>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</si>
  <si>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</si>
  <si>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</si>
  <si>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</si>
  <si>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</si>
  <si>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</si>
  <si>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</si>
  <si>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</si>
  <si>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</si>
  <si>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</si>
  <si>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</si>
  <si>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</si>
  <si>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</si>
  <si>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</si>
  <si>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</si>
  <si>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</si>
  <si>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</si>
  <si>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</si>
  <si>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</si>
  <si>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</si>
  <si>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</si>
  <si>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</si>
  <si>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</si>
  <si>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</si>
  <si>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</si>
  <si>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</si>
  <si>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</si>
  <si>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</si>
  <si>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</si>
  <si>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</si>
  <si>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</si>
  <si>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</si>
  <si>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</si>
  <si>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</si>
  <si>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</si>
  <si>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</si>
  <si>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</si>
  <si>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</si>
  <si>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</si>
  <si>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</si>
  <si>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</si>
  <si>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</si>
  <si>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</si>
  <si>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</si>
  <si>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</si>
  <si>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</si>
  <si>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</si>
  <si>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</si>
  <si>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</si>
  <si>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</si>
  <si>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</si>
  <si>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</si>
  <si>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</si>
  <si>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</si>
  <si>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</si>
  <si>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</si>
  <si>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</si>
  <si>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</si>
  <si>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</si>
  <si>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</si>
  <si>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</si>
  <si>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</si>
  <si>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</si>
  <si>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</si>
  <si>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</si>
  <si>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</si>
  <si>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</si>
  <si>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</si>
  <si>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</si>
  <si>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</si>
  <si>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</si>
  <si>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</si>
  <si>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</si>
  <si>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</si>
  <si>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</si>
  <si>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</si>
  <si>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</si>
  <si>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</si>
  <si>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</si>
  <si>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</si>
  <si>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</si>
  <si>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</si>
  <si>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</si>
  <si>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</si>
  <si>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</si>
  <si>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</si>
  <si>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</si>
  <si>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</si>
  <si>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</si>
  <si>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</si>
  <si>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</si>
  <si>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</si>
  <si>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</si>
  <si>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</si>
  <si>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</si>
  <si>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</si>
  <si>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</si>
  <si>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</si>
  <si>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</si>
  <si>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</si>
  <si>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</si>
  <si>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</si>
  <si>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</si>
  <si>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</si>
  <si>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</si>
  <si>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</si>
  <si>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</si>
  <si>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</si>
  <si>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</si>
  <si>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</si>
  <si>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</si>
  <si>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</si>
  <si>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</si>
  <si>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</si>
  <si>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</si>
  <si>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</si>
  <si>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</si>
  <si>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</si>
  <si>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</si>
  <si>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</si>
  <si>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</si>
  <si>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</si>
  <si>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</si>
  <si>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</si>
  <si>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</si>
  <si>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</si>
  <si>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</si>
  <si>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</si>
  <si>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</si>
  <si>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</si>
  <si>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</si>
  <si>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</si>
  <si>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</si>
  <si>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</si>
  <si>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</si>
  <si>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</si>
  <si>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</si>
  <si>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</si>
  <si>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</si>
  <si>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</si>
  <si>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</si>
  <si>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</si>
  <si>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</si>
  <si>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</si>
  <si>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</si>
  <si>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</si>
  <si>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</si>
  <si>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</si>
  <si>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</si>
  <si>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</si>
  <si>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</si>
  <si>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</si>
  <si>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</si>
  <si>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</si>
  <si>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</si>
  <si>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</si>
  <si>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</si>
  <si>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</si>
  <si>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</si>
  <si>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</si>
  <si>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</si>
  <si>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</si>
  <si>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</si>
  <si>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</si>
  <si>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</si>
  <si>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</si>
  <si>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</si>
  <si>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</si>
  <si>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</si>
  <si>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</si>
  <si>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</si>
  <si>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</si>
  <si>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</si>
  <si>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</si>
  <si>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</si>
  <si>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</si>
  <si>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</si>
  <si>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</si>
  <si>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</si>
  <si>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</si>
  <si>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</si>
  <si>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</si>
  <si>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</si>
  <si>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</si>
  <si>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</si>
  <si>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</si>
  <si>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</si>
  <si>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</si>
  <si>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</si>
  <si>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</si>
  <si>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</si>
  <si>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</si>
  <si>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</si>
  <si>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</si>
  <si>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</si>
  <si>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</si>
  <si>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</si>
  <si>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</si>
  <si>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</si>
  <si>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</si>
  <si>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</si>
  <si>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</si>
  <si>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</si>
  <si>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</si>
  <si>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</si>
  <si>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</si>
  <si>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</si>
  <si>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</si>
  <si>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</si>
  <si>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</si>
  <si>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</si>
  <si>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</si>
  <si>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</si>
  <si>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</si>
  <si>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</si>
  <si>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</si>
  <si>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</si>
  <si>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</si>
  <si>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</si>
  <si>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</si>
  <si>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</si>
  <si>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</si>
  <si>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</si>
  <si>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</si>
  <si>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</si>
  <si>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</si>
  <si>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</si>
  <si>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</si>
  <si>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</si>
  <si>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</si>
  <si>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</si>
  <si>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</si>
  <si>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</si>
  <si>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</si>
  <si>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</si>
  <si>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</si>
  <si>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</si>
  <si>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</si>
  <si>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</si>
  <si>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</si>
  <si>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</si>
  <si>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</si>
  <si>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</si>
  <si>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</si>
  <si>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</si>
  <si>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</si>
  <si>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</si>
  <si>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</si>
  <si>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</si>
  <si>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</si>
  <si>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</si>
  <si>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</si>
  <si>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</si>
  <si>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</si>
  <si>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</si>
  <si>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</si>
  <si>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</si>
  <si>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</si>
  <si>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</si>
  <si>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</si>
  <si>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</si>
  <si>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</si>
  <si>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</si>
  <si>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</si>
  <si>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</si>
  <si>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</si>
  <si>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</si>
  <si>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</si>
  <si>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</si>
  <si>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</si>
  <si>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</si>
  <si>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</si>
  <si>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</si>
  <si>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</si>
  <si>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</si>
  <si>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</si>
  <si>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</si>
  <si>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</si>
  <si>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</si>
  <si>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</si>
  <si>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</si>
  <si>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</si>
  <si>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</si>
  <si>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</si>
  <si>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</si>
  <si>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</si>
  <si>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</si>
  <si>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</si>
  <si>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</si>
  <si>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</si>
  <si>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</si>
  <si>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</si>
  <si>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</si>
  <si>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</si>
  <si>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</si>
  <si>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</si>
  <si>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</si>
  <si>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</si>
  <si>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</si>
  <si>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</si>
  <si>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</si>
  <si>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</si>
  <si>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</si>
  <si>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</si>
  <si>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</si>
  <si>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</si>
  <si>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</si>
  <si>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</si>
  <si>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</si>
  <si>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</si>
  <si>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</si>
  <si>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</si>
  <si>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</si>
  <si>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</si>
  <si>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</si>
  <si>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</si>
  <si>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</si>
  <si>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</si>
  <si>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</si>
  <si>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</si>
  <si>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</si>
  <si>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</si>
  <si>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</si>
  <si>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</si>
  <si>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</si>
  <si>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</si>
  <si>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</si>
  <si>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</si>
  <si>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</si>
  <si>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</si>
  <si>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</si>
  <si>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</si>
  <si>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</si>
  <si>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</si>
  <si>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</si>
  <si>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</si>
  <si>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</si>
  <si>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</si>
  <si>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</si>
  <si>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</si>
  <si>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</si>
  <si>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</si>
  <si>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</si>
  <si>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</si>
  <si>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</si>
  <si>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</si>
  <si>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</si>
  <si>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</si>
  <si>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</si>
  <si>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</si>
  <si>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</si>
  <si>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</si>
  <si>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</si>
  <si>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</si>
  <si>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</si>
  <si>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</si>
  <si>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</si>
  <si>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</si>
  <si>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</si>
  <si>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</si>
  <si>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</si>
  <si>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</si>
  <si>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</si>
  <si>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</si>
  <si>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</si>
  <si>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</si>
  <si>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</si>
  <si>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</si>
  <si>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</si>
  <si>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</si>
  <si>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</si>
  <si>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</si>
  <si>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</si>
  <si>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</si>
  <si>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</si>
  <si>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</si>
  <si>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</si>
  <si>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</si>
  <si>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</si>
  <si>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</si>
  <si>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</si>
  <si>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</si>
  <si>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</si>
  <si>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</si>
  <si>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</si>
  <si>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</si>
  <si>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</si>
  <si>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</si>
  <si>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</si>
  <si>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</si>
  <si>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</si>
  <si>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</si>
  <si>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</si>
  <si>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</si>
  <si>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</si>
  <si>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</si>
  <si>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</si>
  <si>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</si>
  <si>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</si>
  <si>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</si>
  <si>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</si>
  <si>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</si>
  <si>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</si>
  <si>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</si>
  <si>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</si>
  <si>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</si>
  <si>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</si>
  <si>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</si>
  <si>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</si>
  <si>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</si>
  <si>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</si>
  <si>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</si>
  <si>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</si>
  <si>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</si>
  <si>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</si>
  <si>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</si>
  <si>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</si>
  <si>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</si>
  <si>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</si>
  <si>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</si>
  <si>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</si>
  <si>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</si>
  <si>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</si>
  <si>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</si>
  <si>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</si>
  <si>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</si>
  <si>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</si>
  <si>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</si>
  <si>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</si>
  <si>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</si>
  <si>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</si>
  <si>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</si>
  <si>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</si>
  <si>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</si>
  <si>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</si>
  <si>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</si>
  <si>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</si>
  <si>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</si>
  <si>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</si>
  <si>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</si>
  <si>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</si>
  <si>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</si>
  <si>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</si>
  <si>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</si>
  <si>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</si>
  <si>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</si>
  <si>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</si>
  <si>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</si>
  <si>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</si>
  <si>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</si>
  <si>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</si>
  <si>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</si>
  <si>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</si>
  <si>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</si>
  <si>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</si>
  <si>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</si>
  <si>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</si>
  <si>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</si>
  <si>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</si>
  <si>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</si>
  <si>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</si>
  <si>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</si>
  <si>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</si>
  <si>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</si>
  <si>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</si>
  <si>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</si>
  <si>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</si>
  <si>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</si>
  <si>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</si>
  <si>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</si>
  <si>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</si>
  <si>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</si>
  <si>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</si>
  <si>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</si>
  <si>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</si>
  <si>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</si>
  <si>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</si>
  <si>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</si>
  <si>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</si>
  <si>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</si>
  <si>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</si>
  <si>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</si>
  <si>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</si>
  <si>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</si>
  <si>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</si>
  <si>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</si>
  <si>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</si>
  <si>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</si>
  <si>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</si>
  <si>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</si>
  <si>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</si>
  <si>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</si>
  <si>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</si>
  <si>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</si>
  <si>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</si>
  <si>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</si>
  <si>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</si>
  <si>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</si>
  <si>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</si>
  <si>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</si>
  <si>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</si>
  <si>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</si>
  <si>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</si>
  <si>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</si>
  <si>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</si>
  <si>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</si>
  <si>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</si>
  <si>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</si>
  <si>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</si>
  <si>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</si>
  <si>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</si>
  <si>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</si>
  <si>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</si>
  <si>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</si>
  <si>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</si>
  <si>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</si>
  <si>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</si>
  <si>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</si>
  <si>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</si>
  <si>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</si>
  <si>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</si>
  <si>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</si>
  <si>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</si>
  <si>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</si>
  <si>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</si>
  <si>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</si>
  <si>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</si>
  <si>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</si>
  <si>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</si>
  <si>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</si>
  <si>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</si>
  <si>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</si>
  <si>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</si>
  <si>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</si>
  <si>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</si>
  <si>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</si>
  <si>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</si>
  <si>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</si>
  <si>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</si>
  <si>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</si>
  <si>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</si>
  <si>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</si>
  <si>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</si>
  <si>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</si>
  <si>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</si>
  <si>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</si>
  <si>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</si>
  <si>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</si>
  <si>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</si>
  <si>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</si>
  <si>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</si>
  <si>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</si>
  <si>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</si>
  <si>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</si>
  <si>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</si>
  <si>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</si>
  <si>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</si>
  <si>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</si>
  <si>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</si>
  <si>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</si>
  <si>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</si>
  <si>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</si>
  <si>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</si>
  <si>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</si>
  <si>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</si>
  <si>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</si>
  <si>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</si>
  <si>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</si>
  <si>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</si>
  <si>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</si>
  <si>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</si>
  <si>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</si>
  <si>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</si>
  <si>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</si>
  <si>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</si>
  <si>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</si>
  <si>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</si>
  <si>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</si>
  <si>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</si>
  <si>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</si>
  <si>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</si>
  <si>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</si>
  <si>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</si>
  <si>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</si>
  <si>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</si>
  <si>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</si>
  <si>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</si>
  <si>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</si>
  <si>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</si>
  <si>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</si>
  <si>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</si>
  <si>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</si>
  <si>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</si>
  <si>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</si>
  <si>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</si>
  <si>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</si>
  <si>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</si>
  <si>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</si>
  <si>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</si>
  <si>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</si>
  <si>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</si>
  <si>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</si>
  <si>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</si>
  <si>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</si>
  <si>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</si>
  <si>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</si>
  <si>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</si>
  <si>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</si>
  <si>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</si>
  <si>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</si>
  <si>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</si>
  <si>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</si>
  <si>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</si>
  <si>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</si>
  <si>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</si>
  <si>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</si>
  <si>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</si>
  <si>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</si>
  <si>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</si>
  <si>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</si>
  <si>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</si>
  <si>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</si>
  <si>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</si>
  <si>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</si>
  <si>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</si>
  <si>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</si>
  <si>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</si>
  <si>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</si>
  <si>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</si>
  <si>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</si>
  <si>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</si>
  <si>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</si>
  <si>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</si>
  <si>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</si>
  <si>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</si>
  <si>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</si>
  <si>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</si>
  <si>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</si>
  <si>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</si>
  <si>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</si>
  <si>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</si>
  <si>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</si>
  <si>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</si>
  <si>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</si>
  <si>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</si>
  <si>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</si>
  <si>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</si>
  <si>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</si>
  <si>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</si>
  <si>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</si>
  <si>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</si>
  <si>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</si>
  <si>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</si>
  <si>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</si>
  <si>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</si>
  <si>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</si>
  <si>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</si>
  <si>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</si>
  <si>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</si>
  <si>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</si>
  <si>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</si>
  <si>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</si>
  <si>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</si>
  <si>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</si>
  <si>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</si>
  <si>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</si>
  <si>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</si>
  <si>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</si>
  <si>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</si>
  <si>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</si>
  <si>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</si>
  <si>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</si>
  <si>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</si>
  <si>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</si>
  <si>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</si>
  <si>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</si>
  <si>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</si>
  <si>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</si>
  <si>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</si>
  <si>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</si>
  <si>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</si>
  <si>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</si>
  <si>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</si>
  <si>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</si>
  <si>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</si>
  <si>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</si>
  <si>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</si>
  <si>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</si>
  <si>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</si>
  <si>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</si>
  <si>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</si>
  <si>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</si>
  <si>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</si>
  <si>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</si>
  <si>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</si>
  <si>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</si>
  <si>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</si>
  <si>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</si>
  <si>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</si>
  <si>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</si>
  <si>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</si>
  <si>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</si>
  <si>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</si>
  <si>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</si>
  <si>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</si>
  <si>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</si>
  <si>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</si>
  <si>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</si>
  <si>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</si>
  <si>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</si>
  <si>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</si>
  <si>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</si>
  <si>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</si>
  <si>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</si>
  <si>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</si>
  <si>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</si>
  <si>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</si>
  <si>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</si>
  <si>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</si>
  <si>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</si>
  <si>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</si>
  <si>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</si>
  <si>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</si>
  <si>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</si>
  <si>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</si>
  <si>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</si>
  <si>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</si>
  <si>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</si>
  <si>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</si>
  <si>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</si>
  <si>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</si>
  <si>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</si>
  <si>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</si>
  <si>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</si>
  <si>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</si>
  <si>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</si>
  <si>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</si>
  <si>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</si>
  <si>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</si>
  <si>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</si>
  <si>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</si>
  <si>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</si>
  <si>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</si>
  <si>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</si>
  <si>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</si>
  <si>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</si>
  <si>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</si>
  <si>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</si>
  <si>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</si>
  <si>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</si>
  <si>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</si>
  <si>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</si>
  <si>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</si>
  <si>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</si>
  <si>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</si>
  <si>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</si>
  <si>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</si>
  <si>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</si>
  <si>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</si>
  <si>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</si>
  <si>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</si>
  <si>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</si>
  <si>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</si>
  <si>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</si>
  <si>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</si>
  <si>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</si>
  <si>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</si>
  <si>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</si>
  <si>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</si>
  <si>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</si>
  <si>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</si>
  <si>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</si>
  <si>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</si>
  <si>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</si>
  <si>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</si>
  <si>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</si>
  <si>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</si>
  <si>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</si>
  <si>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</si>
  <si>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</si>
  <si>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</si>
  <si>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</si>
  <si>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</si>
  <si>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</si>
  <si>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</si>
  <si>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</si>
  <si>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</si>
  <si>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</si>
  <si>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</si>
  <si>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</si>
  <si>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</si>
  <si>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</si>
  <si>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</si>
  <si>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</si>
  <si>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</si>
  <si>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</si>
  <si>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</si>
  <si>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</si>
  <si>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</si>
  <si>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</si>
  <si>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</si>
  <si>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</si>
  <si>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</si>
  <si>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</si>
  <si>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</si>
  <si>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</si>
  <si>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</si>
  <si>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</si>
  <si>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</si>
  <si>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</si>
  <si>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</si>
  <si>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</si>
  <si>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</si>
  <si>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</si>
  <si>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</si>
  <si>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</si>
  <si>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</si>
  <si>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</si>
  <si>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</si>
  <si>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</si>
  <si>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</si>
  <si>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</si>
  <si>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</si>
  <si>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</si>
  <si>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</si>
  <si>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</si>
  <si>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</si>
  <si>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</si>
  <si>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</si>
  <si>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</si>
  <si>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</si>
  <si>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</si>
  <si>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</si>
  <si>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</si>
  <si>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</si>
  <si>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</si>
  <si>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</si>
  <si>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</si>
  <si>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</si>
  <si>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</si>
  <si>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</si>
  <si>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</si>
  <si>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</si>
  <si>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</si>
  <si>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</si>
  <si>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</si>
  <si>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</si>
  <si>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</si>
  <si>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</si>
  <si>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</si>
  <si>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</si>
  <si>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</si>
  <si>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</si>
  <si>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</si>
  <si>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</si>
  <si>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</si>
  <si>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</si>
  <si>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</si>
  <si>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</si>
  <si>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</si>
  <si>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</si>
  <si>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</si>
  <si>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</si>
  <si>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</si>
  <si>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</si>
  <si>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</si>
  <si>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</si>
  <si>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</si>
  <si>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</si>
  <si>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</si>
  <si>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</si>
  <si>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</si>
  <si>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</si>
  <si>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</si>
  <si>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</si>
  <si>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</si>
  <si>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</si>
  <si>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</si>
  <si>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</si>
  <si>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</si>
  <si>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</si>
  <si>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</si>
  <si>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</si>
  <si>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</si>
  <si>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</si>
  <si>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</si>
  <si>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</si>
  <si>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</si>
  <si>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</si>
  <si>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</si>
  <si>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</si>
  <si>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</si>
  <si>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</si>
  <si>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</si>
  <si>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</si>
  <si>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</si>
  <si>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</si>
  <si>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</si>
  <si>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</si>
  <si>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</si>
  <si>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</si>
  <si>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</si>
  <si>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</si>
  <si>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</si>
  <si>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</si>
  <si>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</si>
  <si>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</si>
  <si>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</si>
  <si>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</si>
  <si>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</si>
  <si>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</si>
  <si>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</si>
  <si>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</si>
  <si>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</si>
  <si>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</si>
  <si>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</si>
  <si>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</si>
  <si>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</si>
  <si>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</si>
  <si>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</si>
  <si>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</si>
  <si>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</si>
  <si>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</si>
  <si>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</si>
  <si>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</si>
  <si>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</si>
  <si>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</si>
  <si>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</si>
  <si>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</si>
  <si>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</si>
  <si>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</si>
  <si>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</si>
  <si>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</si>
  <si>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</si>
  <si>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</si>
  <si>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</si>
  <si>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</si>
  <si>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</si>
  <si>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</si>
  <si>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</si>
  <si>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</si>
  <si>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</si>
  <si>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</si>
  <si>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</si>
  <si>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</si>
  <si>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</si>
  <si>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</si>
  <si>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</si>
  <si>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</si>
  <si>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</si>
  <si>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</si>
  <si>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</si>
  <si>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</si>
  <si>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</si>
  <si>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</si>
  <si>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</si>
  <si>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</si>
  <si>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</si>
  <si>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</si>
  <si>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</si>
  <si>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</si>
  <si>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</si>
  <si>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</si>
  <si>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</si>
  <si>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</si>
  <si>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</si>
  <si>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</si>
  <si>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</si>
  <si>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</si>
  <si>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</si>
  <si>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</si>
  <si>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</si>
  <si>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</si>
  <si>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</si>
  <si>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</si>
  <si>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</si>
  <si>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</si>
  <si>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</si>
  <si>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</si>
  <si>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</si>
  <si>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</si>
  <si>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</si>
  <si>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</si>
  <si>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</si>
  <si>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</si>
  <si>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</si>
  <si>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</si>
  <si>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</si>
  <si>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</si>
  <si>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</si>
  <si>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</si>
  <si>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</si>
  <si>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</si>
  <si>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</si>
  <si>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</si>
  <si>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</si>
  <si>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</si>
  <si>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</si>
  <si>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</si>
  <si>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</si>
  <si>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</si>
  <si>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</si>
  <si>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</si>
  <si>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</si>
  <si>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</si>
  <si>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</si>
  <si>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</si>
  <si>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</si>
  <si>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</si>
  <si>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</si>
  <si>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</si>
  <si>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</si>
  <si>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</si>
  <si>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</si>
  <si>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</si>
  <si>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</si>
  <si>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</si>
  <si>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</si>
  <si>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</si>
  <si>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</si>
  <si>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</si>
  <si>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</si>
  <si>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</si>
  <si>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</si>
  <si>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</si>
  <si>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</si>
  <si>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</si>
  <si>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</si>
  <si>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</si>
  <si>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</si>
  <si>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</si>
  <si>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</si>
  <si>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</si>
  <si>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</si>
  <si>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</si>
  <si>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</si>
  <si>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</si>
  <si>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</si>
  <si>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</si>
  <si>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</si>
  <si>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</si>
  <si>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</si>
  <si>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</si>
  <si>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</si>
  <si>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</si>
  <si>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</si>
  <si>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</si>
  <si>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</si>
  <si>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</si>
  <si>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</si>
  <si>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</si>
  <si>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</si>
  <si>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</si>
  <si>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</si>
  <si>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</si>
  <si>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</si>
  <si>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</si>
  <si>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</si>
  <si>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</si>
  <si>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</si>
  <si>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</si>
  <si>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</si>
  <si>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</si>
  <si>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</si>
  <si>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</si>
  <si>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</si>
  <si>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</si>
  <si>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</si>
  <si>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</si>
  <si>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</si>
  <si>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</si>
  <si>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</si>
  <si>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</si>
  <si>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</si>
  <si>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</si>
  <si>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</si>
  <si>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</si>
  <si>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</si>
  <si>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</si>
  <si>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</si>
  <si>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</si>
  <si>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</si>
  <si>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</si>
  <si>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</si>
  <si>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</si>
  <si>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</si>
  <si>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</si>
  <si>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</si>
  <si>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</si>
  <si>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</si>
  <si>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</si>
  <si>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</si>
  <si>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</si>
  <si>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</si>
  <si>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</si>
  <si>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</si>
  <si>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</si>
  <si>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</si>
  <si>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</si>
  <si>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</si>
  <si>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</si>
  <si>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</si>
  <si>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</si>
  <si>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</si>
  <si>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</si>
  <si>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</si>
  <si>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</si>
  <si>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</si>
  <si>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</si>
  <si>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</si>
  <si>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</si>
  <si>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</si>
  <si>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</si>
  <si>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</si>
  <si>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</si>
  <si>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</si>
  <si>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</si>
  <si>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</si>
  <si>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</si>
  <si>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</si>
  <si>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</si>
  <si>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</si>
  <si>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</si>
  <si>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</si>
  <si>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</si>
  <si>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</si>
  <si>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</si>
  <si>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</si>
  <si>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</si>
  <si>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</si>
  <si>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</si>
  <si>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</si>
  <si>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</si>
  <si>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</si>
  <si>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</si>
  <si>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</si>
  <si>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</si>
  <si>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</si>
  <si>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</si>
  <si>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</si>
  <si>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</si>
  <si>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</si>
  <si>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</si>
  <si>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</si>
  <si>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</si>
  <si>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</si>
  <si>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</si>
  <si>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</si>
  <si>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</si>
  <si>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</si>
  <si>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</si>
  <si>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</si>
  <si>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</si>
  <si>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</si>
  <si>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</si>
  <si>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</si>
  <si>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</si>
  <si>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</si>
  <si>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</si>
  <si>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</si>
  <si>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</si>
  <si>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</si>
  <si>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</si>
  <si>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</si>
  <si>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</si>
  <si>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</si>
  <si>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</si>
  <si>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</si>
  <si>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</si>
  <si>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</si>
  <si>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</si>
  <si>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</si>
  <si>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</si>
  <si>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</si>
  <si>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</si>
  <si>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</si>
  <si>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</si>
  <si>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</si>
  <si>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</si>
  <si>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</si>
  <si>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</si>
  <si>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</si>
  <si>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</si>
  <si>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</si>
  <si>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</si>
  <si>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</si>
  <si>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</si>
  <si>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</si>
  <si>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</si>
  <si>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</si>
  <si>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</si>
  <si>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</si>
  <si>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</si>
  <si>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</si>
  <si>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</si>
  <si>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</si>
  <si>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</si>
  <si>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</si>
  <si>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</si>
  <si>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</si>
  <si>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</si>
  <si>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</si>
  <si>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</si>
  <si>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</si>
  <si>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</si>
  <si>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</si>
  <si>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</si>
  <si>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</si>
  <si>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</si>
  <si>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</si>
  <si>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</si>
  <si>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</si>
  <si>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</si>
  <si>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</si>
  <si>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</si>
  <si>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</si>
  <si>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</si>
  <si>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</si>
  <si>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</si>
  <si>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</si>
  <si>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</si>
  <si>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</si>
  <si>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</si>
  <si>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</si>
  <si>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</si>
  <si>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</si>
  <si>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</si>
  <si>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</si>
  <si>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</si>
  <si>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</si>
  <si>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</si>
  <si>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</si>
  <si>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</si>
  <si>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</si>
  <si>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</si>
  <si>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</si>
  <si>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</si>
  <si>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</si>
  <si>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</si>
  <si>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</si>
  <si>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</si>
  <si>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</si>
  <si>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</si>
  <si>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</si>
  <si>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</si>
  <si>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</si>
  <si>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</si>
  <si>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</si>
  <si>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</si>
  <si>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</si>
  <si>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</si>
  <si>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</si>
  <si>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</si>
  <si>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</si>
  <si>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</si>
  <si>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</si>
  <si>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</si>
  <si>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</si>
  <si>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</si>
  <si>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</si>
  <si>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</si>
  <si>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</si>
  <si>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</si>
  <si>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</si>
  <si>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</si>
  <si>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</si>
  <si>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</si>
  <si>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</si>
  <si>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</si>
  <si>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</si>
  <si>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</si>
  <si>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</si>
  <si>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</si>
  <si>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</si>
  <si>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</si>
  <si>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</si>
  <si>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</si>
  <si>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</si>
  <si>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</si>
  <si>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</si>
  <si>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</si>
  <si>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</si>
  <si>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</si>
  <si>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</si>
  <si>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</si>
  <si>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</si>
  <si>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</si>
  <si>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</si>
  <si>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</si>
  <si>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</si>
  <si>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</si>
  <si>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</si>
  <si>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</si>
  <si>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</si>
  <si>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</si>
  <si>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</si>
  <si>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</si>
  <si>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</si>
  <si>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</si>
  <si>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</si>
  <si>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</si>
  <si>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</si>
  <si>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</si>
  <si>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</si>
  <si>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</si>
  <si>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</si>
  <si>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</si>
  <si>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</si>
  <si>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</si>
  <si>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</si>
  <si>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</si>
  <si>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</si>
  <si>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</si>
  <si>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</si>
  <si>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</si>
  <si>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</si>
  <si>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</si>
  <si>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</si>
  <si>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</si>
  <si>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</si>
  <si>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</si>
  <si>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</si>
  <si>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</si>
  <si>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</si>
  <si>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</si>
  <si>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</si>
  <si>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</si>
  <si>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</si>
  <si>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</si>
  <si>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</si>
  <si>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</si>
  <si>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</si>
  <si>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</si>
  <si>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</si>
  <si>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</si>
  <si>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</si>
  <si>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</si>
  <si>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</si>
  <si>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</si>
  <si>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</si>
  <si>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</si>
  <si>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</si>
  <si>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</si>
  <si>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</si>
  <si>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</si>
  <si>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</si>
  <si>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</si>
  <si>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</si>
  <si>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</si>
  <si>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</si>
  <si>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</si>
  <si>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</si>
  <si>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</si>
  <si>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</si>
  <si>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</si>
  <si>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</si>
  <si>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</si>
  <si>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</si>
  <si>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</si>
  <si>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</si>
  <si>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</si>
  <si>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</si>
  <si>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</si>
  <si>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</si>
  <si>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</si>
  <si>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</si>
  <si>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</si>
  <si>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</si>
  <si>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</si>
  <si>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</si>
  <si>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</si>
  <si>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</si>
  <si>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</si>
  <si>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</si>
  <si>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</si>
  <si>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</si>
  <si>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</si>
  <si>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</si>
  <si>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</si>
  <si>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</si>
  <si>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</si>
  <si>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</si>
  <si>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</si>
  <si>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</si>
  <si>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</si>
  <si>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</si>
  <si>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</si>
  <si>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</si>
  <si>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</si>
  <si>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</si>
  <si>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</si>
  <si>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</si>
  <si>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</si>
  <si>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</si>
  <si>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</si>
  <si>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</si>
  <si>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</si>
  <si>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</si>
  <si>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</si>
  <si>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</si>
  <si>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</si>
  <si>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</si>
  <si>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</si>
  <si>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</si>
  <si>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</si>
  <si>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</si>
  <si>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</si>
  <si>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</si>
  <si>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</si>
  <si>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</si>
  <si>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</si>
  <si>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</si>
  <si>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</si>
  <si>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</si>
  <si>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</si>
  <si>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</si>
  <si>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</si>
  <si>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</si>
  <si>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</si>
  <si>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</si>
  <si>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</si>
  <si>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</si>
  <si>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</si>
  <si>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</si>
  <si>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</si>
  <si>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</si>
  <si>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</si>
  <si>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</si>
  <si>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</si>
  <si>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</si>
  <si>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</si>
  <si>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</si>
  <si>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</si>
  <si>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</si>
  <si>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</si>
  <si>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</si>
  <si>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</si>
  <si>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</si>
  <si>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</si>
  <si>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</si>
  <si>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</si>
  <si>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</si>
  <si>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</si>
  <si>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</si>
  <si>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</si>
  <si>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</si>
  <si>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</si>
  <si>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</si>
  <si>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</si>
  <si>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</si>
  <si>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</si>
  <si>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</si>
  <si>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</si>
  <si>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</si>
  <si>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</si>
  <si>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</si>
  <si>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</si>
  <si>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</si>
  <si>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</si>
  <si>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</si>
  <si>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</si>
  <si>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</si>
  <si>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</si>
  <si>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</si>
  <si>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</si>
  <si>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</si>
  <si>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</si>
  <si>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</si>
  <si>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</si>
  <si>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</si>
  <si>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</si>
  <si>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</si>
  <si>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</si>
  <si>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</si>
  <si>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</si>
  <si>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</si>
  <si>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</si>
  <si>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</si>
  <si>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</si>
  <si>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</si>
  <si>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</si>
  <si>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</si>
  <si>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</si>
  <si>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</si>
  <si>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</si>
  <si>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</si>
  <si>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</si>
  <si>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</si>
  <si>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</si>
  <si>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</si>
  <si>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</si>
  <si>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</si>
  <si>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</si>
  <si>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</si>
  <si>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</si>
  <si>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</si>
  <si>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</si>
  <si>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</si>
  <si>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</si>
  <si>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</si>
  <si>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</si>
  <si>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</si>
  <si>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</si>
  <si>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</si>
  <si>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</si>
  <si>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</si>
  <si>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</si>
  <si>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</si>
  <si>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</si>
  <si>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</si>
  <si>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</si>
  <si>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</si>
  <si>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</si>
  <si>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</si>
  <si>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</si>
  <si>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</si>
  <si>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</si>
  <si>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</si>
  <si>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</si>
  <si>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</si>
  <si>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</si>
  <si>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</si>
  <si>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</si>
  <si>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</si>
  <si>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</si>
  <si>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</si>
  <si>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</si>
  <si>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</si>
  <si>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</si>
  <si>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</si>
  <si>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</si>
  <si>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</si>
  <si>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</si>
  <si>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</si>
  <si>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</si>
  <si>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</si>
  <si>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</si>
  <si>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</si>
  <si>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</si>
  <si>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</si>
  <si>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</si>
  <si>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</si>
  <si>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</si>
  <si>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</si>
  <si>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</si>
  <si>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</si>
  <si>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</si>
  <si>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</si>
  <si>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</si>
  <si>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</si>
  <si>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</si>
  <si>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</si>
  <si>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</si>
  <si>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</si>
  <si>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</si>
  <si>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</si>
  <si>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</si>
  <si>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</si>
  <si>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</si>
  <si>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</si>
  <si>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</si>
  <si>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</si>
  <si>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</si>
  <si>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</si>
  <si>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</si>
  <si>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</si>
  <si>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</si>
  <si>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</si>
  <si>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</si>
  <si>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</si>
  <si>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</si>
  <si>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</si>
  <si>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</si>
  <si>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</si>
  <si>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</si>
  <si>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</si>
  <si>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</si>
  <si>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</si>
  <si>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</si>
  <si>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</si>
  <si>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</si>
  <si>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</si>
  <si>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</si>
  <si>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</si>
  <si>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</si>
  <si>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</si>
  <si>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</si>
  <si>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</si>
  <si>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</si>
  <si>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</si>
  <si>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</si>
  <si>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</si>
  <si>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</si>
  <si>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</si>
  <si>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</si>
  <si>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</si>
  <si>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</si>
  <si>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</si>
  <si>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</si>
  <si>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</si>
  <si>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</si>
  <si>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</si>
  <si>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</si>
  <si>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</si>
  <si>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</si>
  <si>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</si>
  <si>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</si>
  <si>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</si>
  <si>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</si>
  <si>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</si>
  <si>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</si>
  <si>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</si>
  <si>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</si>
  <si>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</si>
  <si>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</si>
  <si>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</si>
  <si>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</si>
  <si>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</si>
  <si>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</si>
  <si>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</si>
  <si>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</si>
  <si>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</si>
  <si>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</si>
  <si>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</si>
  <si>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</si>
  <si>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</si>
  <si>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</si>
  <si>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</si>
  <si>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</si>
  <si>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</si>
  <si>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</si>
  <si>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</si>
  <si>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</si>
  <si>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</si>
  <si>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</si>
  <si>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</si>
  <si>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</si>
  <si>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</si>
  <si>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</si>
  <si>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</si>
  <si>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</si>
  <si>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</si>
  <si>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</si>
  <si>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</si>
  <si>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</si>
  <si>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</si>
  <si>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</si>
  <si>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</si>
  <si>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</si>
  <si>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</si>
  <si>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</si>
  <si>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</si>
  <si>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</si>
  <si>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</si>
  <si>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</si>
  <si>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</si>
  <si>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</si>
  <si>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</si>
  <si>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</si>
  <si>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</si>
  <si>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</si>
  <si>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</si>
  <si>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</si>
  <si>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</si>
  <si>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</si>
  <si>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</si>
  <si>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</si>
  <si>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</si>
  <si>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</si>
  <si>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</si>
  <si>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</si>
  <si>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</si>
  <si>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</si>
  <si>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</si>
  <si>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</si>
  <si>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</si>
  <si>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</si>
  <si>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</si>
  <si>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</si>
  <si>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</si>
  <si>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</si>
  <si>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</si>
  <si>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</si>
  <si>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</si>
  <si>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</si>
  <si>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</si>
  <si>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</si>
  <si>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</si>
  <si>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</si>
  <si>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</si>
  <si>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</si>
  <si>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</si>
  <si>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</si>
  <si>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</si>
  <si>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</si>
  <si>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</si>
  <si>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</si>
  <si>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</si>
  <si>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</si>
  <si>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</si>
  <si>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</si>
  <si>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</si>
  <si>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</si>
  <si>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</si>
  <si>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</si>
  <si>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</si>
  <si>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</si>
  <si>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</si>
  <si>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</si>
  <si>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</si>
  <si>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</si>
  <si>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</si>
  <si>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</si>
  <si>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</si>
  <si>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</si>
  <si>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</si>
  <si>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</si>
  <si>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</si>
  <si>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</si>
  <si>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</si>
  <si>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</si>
  <si>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</si>
  <si>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</si>
  <si>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</si>
  <si>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</si>
  <si>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</si>
  <si>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</si>
  <si>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</si>
  <si>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</si>
  <si>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</si>
  <si>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</si>
  <si>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</si>
  <si>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</si>
  <si>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</si>
  <si>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</si>
  <si>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</si>
  <si>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</si>
  <si>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</si>
  <si>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</si>
  <si>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</si>
  <si>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</si>
  <si>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</si>
  <si>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</si>
  <si>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</si>
  <si>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</si>
  <si>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</si>
  <si>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</si>
  <si>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</si>
  <si>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</si>
  <si>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</si>
  <si>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</si>
  <si>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</si>
  <si>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</si>
  <si>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</si>
  <si>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</si>
  <si>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</si>
  <si>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</si>
  <si>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</si>
  <si>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</si>
  <si>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</si>
  <si>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</si>
  <si>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</si>
  <si>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</si>
  <si>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</si>
  <si>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</si>
  <si>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</si>
  <si>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</si>
  <si>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</si>
  <si>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</si>
  <si>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</si>
  <si>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</si>
  <si>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</si>
  <si>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</si>
  <si>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</si>
  <si>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</si>
  <si>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</si>
  <si>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</si>
  <si>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</si>
  <si>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</si>
  <si>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</si>
  <si>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</si>
  <si>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</si>
  <si>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</si>
  <si>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</si>
  <si>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</si>
  <si>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</si>
  <si>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</si>
  <si>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</si>
  <si>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</si>
  <si>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</si>
  <si>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</si>
  <si>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</si>
  <si>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</si>
  <si>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</si>
  <si>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</si>
  <si>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</si>
  <si>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</si>
  <si>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</si>
  <si>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</si>
  <si>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</si>
  <si>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</si>
  <si>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</si>
  <si>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</si>
  <si>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</si>
  <si>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</si>
  <si>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</si>
  <si>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</si>
  <si>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</si>
  <si>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</si>
  <si>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</si>
  <si>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</si>
  <si>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</si>
  <si>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</si>
  <si>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</si>
  <si>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</si>
  <si>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</si>
  <si>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</si>
  <si>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</si>
  <si>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</si>
  <si>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</si>
  <si>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</si>
  <si>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</si>
  <si>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</si>
  <si>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</si>
  <si>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</si>
  <si>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</si>
  <si>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</si>
  <si>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</si>
  <si>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</si>
  <si>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</si>
  <si>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</si>
  <si>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</si>
  <si>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</si>
  <si>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</si>
  <si>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</si>
  <si>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</si>
  <si>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</si>
  <si>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</si>
  <si>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</si>
  <si>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</si>
  <si>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</si>
  <si>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</si>
  <si>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</si>
  <si>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</si>
  <si>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</si>
  <si>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</si>
  <si>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</si>
  <si>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</si>
  <si>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</si>
  <si>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</si>
  <si>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</si>
  <si>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</si>
  <si>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</si>
  <si>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</si>
  <si>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</si>
  <si>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</si>
  <si>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</si>
  <si>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</si>
  <si>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</si>
  <si>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</si>
  <si>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</si>
  <si>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</si>
  <si>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</si>
  <si>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</si>
  <si>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</si>
  <si>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</si>
  <si>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</si>
  <si>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</si>
  <si>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</si>
  <si>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</si>
  <si>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</si>
  <si>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</si>
  <si>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</si>
  <si>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</si>
  <si>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</si>
  <si>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</si>
  <si>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</si>
  <si>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</si>
  <si>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</si>
  <si>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</si>
  <si>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</si>
  <si>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</si>
  <si>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</si>
  <si>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</si>
  <si>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</si>
  <si>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</si>
  <si>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</si>
  <si>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</si>
  <si>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</si>
  <si>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</si>
  <si>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</si>
  <si>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</si>
  <si>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</si>
  <si>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</si>
  <si>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</si>
  <si>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</si>
  <si>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</si>
  <si>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</si>
  <si>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</si>
  <si>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</si>
  <si>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</si>
  <si>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</si>
  <si>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</si>
  <si>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</si>
  <si>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</si>
  <si>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</si>
  <si>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</si>
  <si>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</si>
  <si>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</si>
  <si>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</si>
  <si>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</si>
  <si>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</si>
  <si>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</si>
  <si>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</si>
  <si>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</si>
  <si>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</si>
  <si>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</si>
  <si>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</si>
  <si>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</si>
  <si>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</si>
  <si>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</si>
  <si>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</si>
  <si>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</si>
  <si>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</si>
  <si>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</si>
  <si>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</si>
  <si>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</si>
  <si>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</si>
  <si>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</si>
  <si>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</si>
  <si>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</si>
  <si>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</si>
  <si>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</si>
  <si>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</si>
  <si>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</si>
  <si>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</si>
  <si>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</si>
  <si>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</si>
  <si>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</si>
  <si>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</si>
  <si>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</si>
  <si>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</si>
  <si>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</si>
  <si>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</si>
  <si>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</si>
  <si>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</si>
  <si>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</si>
  <si>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</si>
  <si>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</si>
  <si>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</si>
  <si>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</si>
  <si>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</si>
  <si>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</si>
  <si>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</si>
  <si>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</si>
  <si>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</si>
  <si>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</si>
  <si>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</si>
  <si>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</si>
  <si>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</si>
  <si>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</si>
  <si>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</si>
  <si>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</si>
  <si>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</si>
  <si>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</si>
  <si>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</si>
  <si>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</si>
  <si>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</si>
  <si>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</si>
  <si>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</si>
  <si>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</si>
  <si>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</si>
  <si>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</si>
  <si>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</si>
  <si>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</si>
  <si>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</si>
  <si>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</si>
  <si>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</si>
  <si>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</si>
  <si>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</si>
  <si>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</si>
  <si>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</si>
  <si>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</si>
  <si>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</si>
  <si>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</si>
  <si>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</si>
  <si>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</si>
  <si>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</si>
  <si>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</si>
  <si>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</si>
  <si>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</si>
  <si>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</si>
  <si>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</si>
  <si>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</si>
  <si>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</si>
  <si>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</si>
  <si>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</si>
  <si>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</si>
  <si>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</si>
  <si>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</si>
  <si>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</si>
  <si>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</si>
  <si>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</si>
  <si>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</si>
  <si>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</si>
  <si>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</si>
  <si>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</si>
  <si>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</si>
  <si>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</si>
  <si>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</si>
  <si>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</si>
  <si>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</si>
  <si>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</si>
  <si>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</si>
  <si>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</si>
  <si>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</si>
  <si>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</si>
  <si>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</si>
  <si>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</si>
  <si>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</si>
  <si>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</si>
  <si>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</si>
  <si>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</si>
  <si>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</si>
  <si>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</si>
  <si>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</si>
  <si>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</si>
  <si>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</si>
  <si>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</si>
  <si>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</si>
  <si>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</si>
  <si>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</si>
  <si>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</si>
  <si>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</si>
  <si>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</si>
  <si>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</si>
  <si>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</si>
  <si>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</si>
  <si>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</si>
  <si>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</si>
  <si>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</si>
  <si>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</si>
  <si>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</si>
  <si>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</si>
  <si>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</si>
  <si>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</si>
  <si>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</si>
  <si>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</si>
  <si>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</si>
  <si>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</si>
  <si>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</si>
  <si>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</si>
  <si>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</si>
  <si>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</si>
  <si>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</si>
  <si>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</si>
  <si>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</si>
  <si>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</si>
  <si>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</si>
  <si>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</si>
  <si>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</si>
  <si>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</si>
  <si>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</si>
  <si>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</si>
  <si>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</si>
  <si>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</si>
  <si>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</si>
  <si>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</si>
  <si>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</si>
  <si>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</si>
  <si>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</si>
  <si>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</si>
  <si>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</si>
  <si>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</si>
  <si>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</si>
  <si>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</si>
  <si>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</si>
  <si>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</si>
  <si>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</si>
  <si>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</si>
  <si>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</si>
  <si>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</si>
  <si>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</si>
  <si>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</si>
  <si>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</si>
  <si>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</si>
  <si>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</si>
  <si>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</si>
  <si>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</si>
  <si>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</si>
  <si>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</si>
  <si>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</si>
  <si>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</si>
  <si>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</si>
  <si>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</si>
  <si>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</si>
  <si>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</si>
  <si>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</si>
  <si>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</si>
  <si>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</si>
  <si>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</si>
  <si>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</si>
  <si>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</si>
  <si>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</si>
  <si>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</si>
  <si>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</si>
  <si>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</si>
  <si>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</si>
  <si>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</si>
  <si>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</si>
  <si>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</si>
  <si>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</si>
  <si>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</si>
  <si>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</si>
  <si>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</si>
  <si>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</si>
  <si>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</si>
  <si>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</si>
  <si>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</si>
  <si>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</si>
  <si>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</si>
  <si>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</si>
  <si>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</si>
  <si>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</si>
  <si>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</si>
  <si>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</si>
  <si>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</si>
  <si>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</si>
  <si>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</si>
  <si>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</si>
  <si>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</si>
  <si>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</si>
  <si>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</si>
  <si>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</si>
  <si>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</si>
  <si>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</si>
  <si>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</si>
  <si>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</si>
  <si>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</si>
  <si>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</si>
  <si>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</si>
  <si>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</si>
  <si>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</si>
  <si>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</si>
  <si>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</si>
  <si>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</si>
  <si>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</si>
  <si>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</si>
  <si>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</si>
  <si>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</si>
  <si>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</si>
  <si>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</si>
  <si>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</si>
  <si>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</si>
  <si>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</si>
  <si>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</si>
  <si>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</si>
  <si>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</si>
  <si>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</si>
  <si>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</si>
  <si>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</si>
  <si>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</si>
  <si>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</si>
  <si>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</si>
  <si>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</si>
  <si>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</si>
  <si>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</si>
  <si>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</si>
  <si>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</si>
  <si>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</si>
  <si>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</si>
  <si>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</si>
  <si>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</si>
  <si>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</si>
  <si>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</si>
  <si>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</si>
  <si>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</si>
  <si>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</si>
  <si>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</si>
  <si>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</si>
  <si>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</si>
  <si>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</si>
  <si>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</si>
  <si>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</si>
  <si>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</si>
  <si>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</si>
  <si>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</si>
  <si>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</si>
  <si>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</si>
  <si>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</si>
  <si>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</si>
  <si>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</si>
  <si>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</si>
  <si>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</si>
  <si>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</si>
  <si>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</si>
  <si>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</si>
  <si>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</si>
  <si>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</si>
  <si>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</si>
  <si>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</si>
  <si>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</si>
  <si>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</si>
  <si>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</si>
  <si>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</si>
  <si>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</si>
  <si>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</si>
  <si>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</si>
  <si>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</si>
  <si>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</si>
  <si>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</si>
  <si>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</si>
  <si>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</si>
  <si>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</si>
  <si>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</si>
  <si>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</si>
  <si>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</si>
  <si>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</si>
  <si>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</si>
  <si>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</si>
  <si>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</si>
  <si>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</si>
  <si>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</si>
  <si>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</si>
  <si>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</si>
  <si>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</si>
  <si>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</si>
  <si>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</si>
  <si>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</si>
  <si>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</si>
  <si>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</si>
  <si>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</si>
  <si>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</si>
  <si>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</si>
  <si>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</si>
  <si>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</si>
  <si>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</si>
  <si>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</si>
  <si>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</si>
  <si>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</si>
  <si>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</si>
  <si>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</si>
  <si>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</si>
  <si>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</si>
  <si>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</si>
  <si>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</si>
  <si>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</si>
  <si>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</si>
  <si>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</si>
  <si>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</si>
  <si>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</si>
  <si>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</si>
  <si>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</si>
  <si>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</si>
  <si>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</si>
  <si>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</si>
  <si>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</si>
  <si>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</si>
  <si>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</si>
  <si>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</si>
  <si>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</si>
  <si>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</si>
  <si>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</si>
  <si>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</si>
  <si>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</si>
  <si>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</si>
  <si>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</si>
  <si>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</si>
  <si>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</si>
  <si>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</si>
  <si>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</si>
  <si>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</si>
  <si>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</si>
  <si>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</si>
  <si>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</si>
  <si>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</si>
  <si>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</si>
  <si>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</si>
  <si>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</si>
  <si>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</si>
  <si>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</si>
  <si>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</si>
  <si>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</si>
  <si>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</si>
  <si>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</si>
  <si>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</si>
  <si>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</si>
  <si>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</si>
  <si>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</si>
  <si>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</si>
  <si>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</si>
  <si>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</si>
  <si>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</si>
  <si>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</si>
  <si>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</si>
  <si>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</si>
  <si>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</si>
  <si>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</si>
  <si>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</si>
  <si>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</si>
  <si>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</si>
  <si>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</si>
  <si>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</si>
  <si>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</si>
  <si>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</si>
  <si>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</si>
  <si>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</si>
  <si>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</si>
  <si>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</si>
  <si>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</si>
  <si>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</si>
  <si>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</si>
  <si>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</si>
  <si>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</si>
  <si>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</si>
  <si>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</si>
  <si>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</si>
  <si>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</si>
  <si>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</si>
  <si>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</si>
  <si>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</si>
  <si>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</si>
  <si>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</si>
  <si>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</si>
  <si>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</si>
  <si>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</si>
  <si>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</si>
  <si>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</si>
  <si>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</si>
  <si>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</si>
  <si>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</si>
  <si>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</si>
  <si>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</si>
  <si>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</si>
  <si>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</si>
  <si>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</si>
  <si>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</si>
  <si>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</si>
  <si>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</si>
  <si>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</si>
  <si>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</si>
  <si>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</si>
  <si>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</si>
  <si>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</si>
  <si>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</si>
  <si>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</si>
  <si>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</si>
  <si>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</si>
  <si>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</si>
  <si>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</si>
  <si>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</si>
  <si>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</si>
  <si>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</si>
  <si>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</si>
  <si>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</si>
  <si>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</si>
  <si>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</si>
  <si>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</si>
  <si>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</si>
  <si>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</si>
  <si>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</si>
  <si>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</si>
  <si>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</si>
  <si>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</si>
  <si>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</si>
  <si>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</si>
  <si>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</si>
  <si>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</si>
  <si>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</si>
  <si>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</si>
  <si>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</si>
  <si>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</si>
  <si>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</si>
  <si>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</si>
  <si>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</si>
  <si>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</si>
  <si>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</si>
  <si>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</si>
  <si>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</si>
  <si>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</si>
  <si>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</si>
  <si>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</si>
  <si>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</si>
  <si>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</si>
  <si>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</si>
  <si>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</si>
  <si>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</si>
  <si>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</si>
  <si>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</si>
  <si>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</si>
  <si>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</si>
  <si>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</si>
  <si>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</si>
  <si>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</si>
  <si>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</si>
  <si>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</si>
  <si>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</si>
  <si>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</si>
  <si>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</si>
  <si>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</si>
  <si>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</si>
  <si>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</si>
  <si>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</si>
  <si>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</si>
  <si>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</si>
  <si>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</si>
  <si>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</si>
  <si>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</si>
  <si>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</si>
  <si>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</si>
  <si>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</si>
  <si>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</si>
  <si>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</si>
  <si>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</si>
  <si>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</si>
  <si>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</si>
  <si>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</si>
  <si>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</si>
  <si>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</si>
  <si>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</si>
  <si>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</si>
  <si>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</si>
  <si>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</si>
  <si>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</si>
  <si>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</si>
  <si>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</si>
  <si>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</si>
  <si>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</si>
  <si>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</si>
  <si>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</si>
  <si>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</si>
  <si>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</si>
  <si>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</si>
  <si>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</si>
  <si>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</si>
  <si>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</si>
  <si>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</si>
  <si>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</si>
  <si>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</si>
  <si>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</si>
  <si>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</si>
  <si>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</si>
  <si>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</si>
  <si>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</si>
  <si>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</si>
  <si>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</si>
  <si>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</si>
  <si>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</si>
  <si>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</si>
  <si>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</si>
  <si>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</si>
  <si>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</si>
  <si>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</si>
  <si>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</si>
  <si>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</si>
  <si>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</si>
  <si>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</si>
  <si>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</si>
  <si>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</si>
  <si>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</si>
  <si>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</si>
  <si>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</si>
  <si>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</si>
  <si>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</si>
  <si>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</si>
  <si>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</si>
  <si>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</si>
  <si>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</si>
  <si>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</si>
  <si>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</si>
  <si>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</si>
  <si>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</si>
  <si>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</si>
  <si>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</si>
  <si>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</si>
  <si>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</si>
  <si>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</si>
  <si>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</si>
  <si>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</si>
  <si>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</si>
  <si>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</si>
  <si>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</si>
  <si>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</si>
  <si>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</si>
  <si>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</si>
  <si>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</si>
  <si>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</si>
  <si>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</si>
  <si>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</si>
  <si>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</si>
  <si>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</si>
  <si>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</si>
  <si>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</si>
  <si>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</si>
  <si>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</si>
  <si>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</si>
  <si>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</si>
  <si>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</si>
  <si>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</si>
  <si>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</si>
  <si>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</si>
  <si>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</si>
  <si>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</si>
  <si>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</si>
  <si>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</si>
  <si>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</si>
  <si>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</si>
  <si>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</si>
  <si>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</si>
  <si>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</si>
  <si>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</si>
  <si>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</si>
  <si>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</si>
  <si>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</si>
  <si>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</si>
  <si>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</si>
  <si>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</si>
  <si>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</si>
  <si>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</si>
  <si>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</si>
  <si>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</si>
  <si>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</si>
  <si>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</si>
  <si>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</si>
  <si>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</si>
  <si>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</si>
  <si>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</si>
  <si>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</si>
  <si>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</si>
  <si>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</si>
  <si>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</si>
  <si>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</si>
  <si>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</si>
  <si>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</si>
  <si>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</si>
  <si>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</si>
  <si>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</si>
  <si>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</si>
  <si>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</si>
  <si>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</si>
  <si>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</si>
  <si>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</si>
  <si>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</si>
  <si>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</si>
  <si>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</si>
  <si>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</si>
  <si>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</si>
  <si>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</si>
  <si>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</si>
  <si>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</si>
  <si>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</si>
  <si>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</si>
  <si>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</si>
  <si>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</si>
  <si>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</si>
  <si>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</si>
  <si>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</si>
  <si>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</si>
  <si>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</si>
  <si>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</si>
  <si>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</si>
  <si>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</si>
  <si>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</si>
  <si>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</si>
  <si>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</si>
  <si>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</si>
  <si>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</si>
  <si>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</si>
  <si>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</si>
  <si>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</si>
  <si>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</si>
  <si>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</si>
  <si>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</si>
  <si>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</si>
  <si>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</si>
  <si>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</si>
  <si>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</si>
  <si>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</si>
  <si>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</si>
  <si>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</si>
  <si>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</si>
  <si>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</si>
  <si>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</si>
  <si>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</si>
  <si>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</si>
  <si>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</si>
  <si>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</si>
  <si>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</si>
  <si>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</si>
  <si>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</si>
  <si>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</si>
  <si>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</si>
  <si>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</si>
  <si>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</si>
  <si>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</si>
  <si>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</si>
  <si>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</si>
  <si>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</si>
  <si>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</si>
  <si>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</si>
  <si>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</si>
  <si>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</si>
  <si>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</si>
  <si>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</si>
  <si>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</si>
  <si>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</si>
  <si>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</si>
  <si>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</si>
  <si>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</si>
  <si>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</si>
  <si>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</si>
  <si>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</si>
  <si>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</si>
  <si>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</si>
  <si>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</si>
  <si>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</si>
  <si>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</si>
  <si>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</si>
  <si>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</si>
  <si>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</si>
  <si>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</si>
  <si>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</si>
  <si>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</si>
  <si>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</si>
  <si>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</si>
  <si>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</si>
  <si>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</si>
  <si>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</si>
  <si>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</si>
  <si>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</si>
  <si>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</si>
  <si>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</si>
  <si>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</si>
  <si>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</si>
  <si>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</si>
  <si>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</si>
  <si>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</si>
  <si>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</si>
  <si>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</si>
  <si>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</si>
  <si>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</si>
  <si>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</si>
  <si>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</si>
  <si>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</si>
  <si>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</si>
  <si>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</si>
  <si>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</si>
  <si>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</si>
  <si>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</si>
  <si>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</si>
  <si>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</si>
  <si>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</si>
  <si>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</si>
  <si>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</si>
  <si>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</si>
  <si>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</si>
  <si>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</si>
  <si>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</si>
  <si>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</si>
  <si>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</si>
  <si>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</si>
  <si>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</si>
  <si>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</si>
  <si>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</si>
  <si>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</si>
  <si>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</si>
  <si>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</si>
  <si>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</si>
  <si>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</si>
  <si>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</si>
  <si>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</si>
  <si>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</si>
  <si>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</si>
  <si>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</si>
  <si>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</si>
  <si>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</si>
  <si>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</si>
  <si>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</si>
  <si>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</si>
  <si>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</si>
  <si>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</si>
  <si>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</si>
  <si>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</si>
  <si>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</si>
  <si>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</si>
  <si>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</si>
  <si>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</si>
  <si>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</si>
  <si>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</si>
  <si>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</si>
  <si>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</si>
  <si>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</si>
  <si>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</si>
  <si>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</si>
  <si>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</si>
  <si>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</si>
  <si>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</si>
  <si>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</si>
  <si>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</si>
  <si>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</si>
  <si>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</si>
  <si>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</si>
  <si>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</si>
  <si>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</si>
  <si>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</si>
  <si>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</si>
  <si>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</si>
  <si>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</si>
  <si>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</si>
  <si>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</si>
  <si>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</si>
  <si>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</si>
  <si>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</si>
  <si>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</si>
  <si>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</si>
  <si>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</si>
  <si>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</si>
  <si>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</si>
  <si>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</si>
  <si>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</si>
  <si>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</si>
  <si>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</si>
  <si>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</si>
  <si>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</si>
  <si>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</si>
  <si>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</si>
  <si>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</si>
  <si>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</si>
  <si>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</si>
  <si>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</si>
  <si>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</si>
  <si>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</si>
  <si>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</si>
  <si>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</si>
  <si>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</si>
  <si>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</si>
  <si>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</si>
  <si>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</si>
  <si>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</si>
  <si>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</si>
  <si>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</si>
  <si>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</si>
  <si>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</si>
  <si>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</si>
  <si>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</si>
  <si>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</si>
  <si>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</si>
  <si>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</si>
  <si>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</si>
  <si>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</si>
  <si>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</si>
  <si>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</si>
  <si>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</si>
  <si>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</si>
  <si>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</si>
  <si>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</si>
  <si>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</si>
  <si>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</si>
  <si>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</si>
  <si>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</si>
  <si>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</si>
  <si>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</si>
  <si>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</si>
  <si>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</si>
  <si>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</si>
  <si>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</si>
  <si>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</si>
  <si>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</si>
  <si>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</si>
  <si>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</si>
  <si>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</si>
  <si>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</si>
  <si>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</si>
  <si>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</si>
  <si>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</si>
  <si>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</si>
  <si>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</si>
  <si>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</si>
  <si>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</si>
  <si>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</si>
  <si>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</si>
  <si>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</si>
  <si>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</si>
  <si>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</si>
  <si>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</si>
  <si>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</si>
  <si>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</si>
  <si>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</si>
  <si>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</si>
  <si>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</si>
  <si>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</si>
  <si>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</si>
  <si>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</si>
  <si>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</si>
  <si>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</si>
  <si>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</si>
  <si>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</si>
  <si>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</si>
  <si>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</si>
  <si>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</si>
  <si>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</si>
  <si>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</si>
  <si>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</si>
  <si>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</si>
  <si>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</si>
  <si>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</si>
  <si>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</si>
  <si>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</si>
  <si>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</si>
  <si>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</si>
  <si>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</si>
  <si>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</si>
  <si>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</si>
  <si>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</si>
  <si>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</si>
  <si>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</si>
  <si>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</si>
  <si>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</si>
  <si>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</si>
  <si>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</si>
  <si>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</si>
  <si>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</si>
  <si>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</si>
  <si>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</si>
  <si>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</si>
  <si>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</si>
  <si>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</si>
  <si>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</si>
  <si>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</si>
  <si>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</si>
  <si>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</si>
  <si>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</si>
  <si>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</si>
  <si>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</si>
  <si>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</si>
  <si>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</si>
  <si>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</si>
  <si>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</si>
  <si>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</si>
  <si>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</si>
  <si>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</si>
  <si>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</si>
  <si>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</si>
  <si>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</si>
  <si>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</si>
  <si>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</si>
  <si>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</si>
  <si>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</si>
  <si>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</si>
  <si>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</si>
  <si>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</si>
  <si>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</si>
  <si>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</si>
  <si>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</si>
  <si>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</si>
  <si>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</si>
  <si>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</si>
  <si>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</si>
  <si>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</si>
  <si>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</si>
  <si>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</si>
  <si>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</si>
  <si>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</si>
  <si>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</si>
  <si>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</si>
  <si>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</si>
  <si>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</si>
  <si>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</si>
  <si>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</si>
  <si>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</si>
  <si>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</si>
  <si>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</si>
  <si>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</si>
  <si>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</si>
  <si>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</si>
  <si>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</si>
  <si>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</si>
  <si>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</si>
  <si>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</si>
  <si>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</si>
  <si>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</si>
  <si>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</si>
  <si>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</si>
  <si>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</si>
  <si>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</si>
  <si>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</si>
  <si>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</si>
  <si>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</si>
  <si>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</si>
  <si>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</si>
  <si>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</si>
  <si>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</si>
  <si>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</si>
  <si>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</si>
  <si>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</si>
  <si>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</si>
  <si>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</si>
  <si>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</si>
  <si>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</si>
  <si>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</si>
  <si>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</si>
  <si>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</si>
  <si>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</si>
  <si>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</si>
  <si>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</si>
  <si>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</si>
  <si>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</si>
  <si>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</si>
  <si>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</si>
  <si>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</si>
  <si>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</si>
  <si>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</si>
  <si>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</si>
  <si>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</si>
  <si>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</si>
  <si>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</si>
  <si>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</si>
  <si>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</si>
  <si>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</si>
  <si>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</si>
  <si>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</si>
  <si>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</si>
  <si>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</si>
  <si>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</si>
  <si>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</si>
  <si>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</si>
  <si>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</si>
  <si>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</si>
  <si>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</si>
  <si>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</si>
  <si>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</si>
  <si>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</si>
  <si>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</si>
  <si>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</si>
  <si>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</si>
  <si>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</si>
  <si>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</si>
  <si>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</si>
  <si>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</si>
  <si>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</si>
  <si>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</si>
  <si>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</si>
  <si>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</si>
  <si>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</si>
  <si>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</si>
  <si>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</si>
  <si>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</si>
  <si>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</si>
  <si>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</si>
  <si>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</si>
  <si>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</si>
  <si>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</si>
  <si>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</si>
  <si>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</si>
  <si>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</si>
  <si>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</si>
  <si>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</si>
  <si>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</si>
  <si>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</si>
  <si>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</si>
  <si>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</si>
  <si>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</si>
  <si>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</si>
  <si>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</si>
  <si>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</si>
  <si>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</si>
  <si>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</si>
  <si>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</si>
  <si>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</si>
  <si>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</si>
  <si>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</si>
  <si>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</si>
  <si>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</si>
  <si>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</si>
  <si>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</si>
  <si>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</si>
  <si>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</si>
  <si>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</si>
  <si>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</si>
  <si>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</si>
  <si>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</si>
  <si>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</si>
  <si>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</si>
  <si>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</si>
  <si>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</si>
  <si>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</si>
  <si>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</si>
  <si>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</si>
  <si>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</si>
  <si>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</si>
  <si>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</si>
  <si>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</si>
  <si>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</si>
  <si>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</si>
  <si>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</si>
  <si>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</si>
  <si>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</si>
  <si>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</si>
  <si>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</si>
  <si>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</si>
  <si>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</si>
  <si>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</si>
  <si>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</si>
  <si>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</si>
  <si>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</si>
  <si>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</si>
  <si>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</si>
  <si>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</si>
  <si>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</si>
  <si>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</si>
  <si>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</si>
  <si>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</si>
  <si>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</si>
  <si>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</si>
  <si>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</si>
  <si>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</si>
  <si>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</si>
  <si>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</si>
  <si>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</si>
  <si>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</si>
  <si>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</si>
  <si>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</si>
  <si>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</si>
  <si>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</si>
  <si>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</si>
  <si>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</si>
  <si>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</si>
  <si>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</si>
  <si>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</si>
  <si>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</si>
  <si>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</si>
  <si>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</si>
  <si>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</si>
  <si>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</si>
  <si>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</si>
  <si>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</si>
  <si>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</si>
  <si>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</si>
  <si>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</si>
  <si>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</si>
  <si>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</si>
  <si>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</si>
  <si>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</si>
  <si>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</si>
  <si>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</si>
  <si>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</si>
  <si>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</si>
  <si>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</si>
  <si>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</si>
  <si>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</si>
  <si>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</si>
  <si>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</si>
  <si>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</si>
  <si>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</si>
  <si>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</si>
  <si>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</si>
  <si>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</si>
  <si>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</si>
  <si>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</si>
  <si>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</si>
  <si>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</si>
  <si>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</si>
  <si>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</si>
  <si>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</si>
  <si>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</si>
  <si>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</si>
  <si>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</si>
  <si>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</si>
  <si>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</si>
  <si>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</si>
  <si>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</si>
  <si>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</si>
  <si>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</si>
  <si>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</si>
  <si>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</si>
  <si>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</si>
  <si>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</si>
  <si>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</si>
  <si>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</si>
  <si>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</si>
  <si>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</si>
  <si>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</si>
  <si>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</si>
  <si>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</si>
  <si>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</si>
  <si>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</si>
  <si>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</si>
  <si>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</si>
  <si>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</si>
  <si>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</si>
  <si>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</si>
  <si>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</si>
  <si>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</si>
  <si>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</si>
  <si>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</si>
  <si>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</si>
  <si>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</si>
  <si>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</si>
  <si>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</si>
  <si>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</si>
  <si>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</si>
  <si>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</si>
  <si>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</si>
  <si>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</si>
  <si>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</si>
  <si>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</si>
  <si>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</si>
  <si>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</si>
  <si>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</si>
  <si>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</si>
  <si>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</si>
  <si>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</si>
  <si>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</si>
  <si>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</si>
  <si>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</si>
  <si>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</si>
  <si>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</si>
  <si>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</si>
  <si>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</si>
  <si>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</si>
  <si>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</si>
  <si>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</si>
  <si>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</si>
  <si>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</si>
  <si>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</si>
  <si>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</si>
  <si>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</si>
  <si>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</si>
  <si>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</si>
  <si>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</si>
  <si>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</si>
  <si>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</si>
  <si>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</si>
  <si>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</si>
  <si>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</si>
  <si>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</si>
  <si>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</si>
  <si>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</si>
  <si>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</si>
  <si>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</si>
  <si>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</si>
  <si>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</si>
  <si>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</si>
  <si>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</si>
  <si>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</si>
  <si>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</si>
  <si>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</si>
  <si>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</si>
  <si>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</si>
  <si>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</si>
  <si>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</si>
  <si>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</si>
  <si>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</si>
  <si>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</si>
  <si>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</si>
  <si>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</si>
  <si>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</si>
  <si>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</si>
  <si>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</si>
  <si>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</si>
  <si>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</si>
  <si>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</si>
  <si>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</si>
  <si>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</si>
  <si>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</si>
  <si>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</si>
  <si>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</si>
  <si>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</si>
  <si>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</si>
  <si>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</si>
  <si>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</si>
  <si>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</si>
  <si>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</si>
  <si>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</si>
  <si>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</si>
  <si>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</si>
  <si>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</si>
  <si>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</si>
  <si>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</si>
  <si>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</si>
  <si>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</si>
  <si>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</si>
  <si>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</si>
  <si>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</si>
  <si>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</si>
  <si>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</si>
  <si>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</si>
  <si>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</si>
  <si>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</si>
  <si>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</si>
  <si>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</si>
  <si>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</si>
  <si>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</si>
  <si>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</si>
  <si>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</si>
  <si>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</si>
  <si>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</si>
  <si>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</si>
  <si>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</si>
  <si>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</si>
  <si>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</si>
  <si>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</si>
  <si>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</si>
  <si>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</si>
  <si>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</si>
  <si>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</si>
  <si>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</si>
  <si>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</si>
  <si>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</si>
  <si>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</si>
  <si>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</si>
  <si>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</si>
  <si>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</si>
  <si>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</si>
  <si>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</si>
  <si>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</si>
  <si>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</si>
  <si>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</si>
  <si>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</si>
  <si>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</si>
  <si>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</si>
  <si>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</si>
  <si>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</si>
  <si>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</si>
  <si>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</si>
  <si>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</si>
  <si>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</si>
  <si>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</si>
  <si>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</si>
  <si>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</si>
  <si>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</si>
  <si>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</si>
  <si>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</si>
  <si>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</si>
  <si>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</si>
  <si>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</si>
  <si>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</si>
  <si>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</si>
  <si>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</si>
  <si>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</si>
  <si>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</si>
  <si>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</si>
  <si>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</si>
  <si>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</si>
  <si>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</si>
  <si>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</si>
  <si>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</si>
  <si>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</si>
  <si>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</si>
  <si>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</si>
  <si>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</si>
  <si>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</si>
  <si>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</si>
  <si>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</si>
  <si>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</si>
  <si>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</si>
  <si>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</si>
  <si>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</si>
  <si>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</si>
  <si>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</si>
  <si>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</si>
  <si>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</si>
  <si>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</si>
  <si>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</si>
  <si>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</si>
  <si>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</si>
  <si>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</si>
  <si>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</si>
  <si>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</si>
  <si>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</si>
  <si>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</si>
  <si>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</si>
  <si>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</si>
  <si>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</si>
  <si>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</si>
  <si>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</si>
  <si>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</si>
  <si>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</si>
  <si>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</si>
  <si>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</si>
  <si>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</si>
  <si>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</si>
  <si>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</si>
  <si>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</si>
  <si>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</si>
  <si>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</si>
  <si>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</si>
  <si>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</si>
  <si>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</si>
  <si>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</si>
  <si>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</si>
  <si>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</si>
  <si>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</si>
  <si>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</si>
  <si>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</si>
  <si>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</si>
  <si>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</si>
  <si>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</si>
  <si>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</si>
  <si>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</si>
  <si>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</si>
  <si>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</si>
  <si>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</si>
  <si>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</si>
  <si>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</si>
  <si>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</si>
  <si>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</si>
  <si>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</si>
  <si>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</si>
  <si>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</si>
  <si>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</si>
  <si>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</si>
  <si>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</si>
  <si>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</si>
  <si>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</si>
  <si>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</si>
  <si>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</si>
  <si>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</si>
  <si>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</si>
  <si>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</si>
  <si>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</si>
  <si>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</si>
  <si>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</si>
  <si>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</si>
  <si>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</si>
  <si>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</si>
  <si>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</si>
  <si>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</si>
  <si>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</si>
  <si>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</si>
  <si>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</si>
  <si>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</si>
  <si>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</si>
  <si>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</si>
  <si>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</si>
  <si>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</si>
  <si>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</si>
  <si>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</si>
  <si>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</si>
  <si>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</si>
  <si>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</si>
  <si>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</si>
  <si>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</si>
  <si>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</si>
  <si>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</si>
  <si>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</si>
  <si>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</si>
  <si>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</si>
  <si>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</si>
  <si>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</si>
  <si>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</si>
  <si>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</si>
  <si>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</si>
  <si>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</si>
  <si>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</si>
  <si>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</si>
  <si>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</si>
  <si>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</si>
  <si>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</si>
  <si>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</si>
  <si>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</si>
  <si>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</si>
  <si>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</si>
  <si>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</si>
  <si>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</si>
  <si>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</si>
  <si>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</si>
  <si>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</si>
  <si>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</si>
  <si>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</si>
  <si>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</si>
  <si>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</si>
  <si>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</si>
  <si>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</si>
  <si>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</si>
  <si>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</si>
  <si>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</si>
  <si>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</si>
  <si>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</si>
  <si>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</si>
  <si>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</si>
  <si>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</si>
  <si>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</si>
  <si>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</si>
  <si>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</si>
  <si>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</si>
  <si>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</si>
  <si>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</si>
  <si>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</si>
  <si>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</si>
  <si>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</si>
  <si>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</si>
  <si>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</si>
  <si>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</si>
  <si>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</si>
  <si>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</si>
  <si>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</si>
  <si>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</si>
  <si>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</si>
  <si>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</si>
  <si>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</si>
  <si>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</si>
  <si>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</si>
  <si>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</si>
  <si>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</si>
  <si>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</si>
  <si>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</si>
  <si>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</si>
  <si>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</si>
  <si>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</si>
  <si>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</si>
  <si>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</si>
  <si>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</si>
  <si>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</si>
  <si>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</si>
  <si>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</si>
  <si>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</si>
  <si>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</si>
  <si>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</si>
  <si>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</si>
  <si>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</si>
  <si>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</si>
  <si>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</si>
  <si>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</si>
  <si>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</si>
  <si>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</si>
  <si>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</si>
  <si>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</si>
  <si>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</si>
  <si>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</si>
  <si>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</si>
  <si>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</si>
  <si>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</si>
  <si>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</si>
  <si>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</si>
  <si>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</si>
  <si>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</si>
  <si>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</si>
  <si>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</si>
  <si>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</si>
  <si>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</si>
  <si>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</si>
  <si>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</si>
  <si>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</si>
  <si>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</si>
  <si>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</si>
  <si>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</si>
  <si>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</si>
  <si>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</si>
  <si>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</si>
  <si>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</si>
  <si>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</si>
  <si>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</si>
  <si>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</si>
  <si>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</si>
  <si>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</si>
  <si>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</si>
  <si>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</si>
  <si>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</si>
  <si>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</si>
  <si>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</si>
  <si>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</si>
  <si>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</si>
  <si>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</si>
  <si>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</si>
  <si>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</si>
  <si>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</si>
  <si>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</si>
  <si>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</si>
  <si>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</si>
  <si>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</si>
  <si>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</si>
  <si>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</si>
  <si>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</si>
  <si>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</si>
  <si>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</si>
  <si>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</si>
  <si>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</si>
  <si>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</si>
  <si>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</si>
  <si>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</si>
  <si>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</si>
  <si>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</si>
  <si>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</si>
  <si>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</si>
  <si>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</si>
  <si>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</si>
  <si>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</si>
  <si>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</si>
  <si>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</si>
  <si>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</si>
  <si>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</si>
  <si>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</si>
  <si>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</si>
  <si>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</si>
  <si>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</si>
  <si>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</si>
  <si>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</si>
  <si>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</si>
  <si>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</si>
  <si>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</si>
  <si>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</si>
  <si>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</si>
  <si>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</si>
  <si>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</si>
  <si>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</si>
  <si>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</si>
  <si>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</si>
  <si>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</si>
  <si>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</si>
  <si>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</si>
  <si>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</si>
  <si>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</si>
  <si>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</si>
  <si>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</si>
  <si>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</si>
  <si>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</si>
  <si>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</si>
  <si>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</si>
  <si>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</si>
  <si>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</si>
  <si>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</si>
  <si>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</si>
  <si>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</si>
  <si>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</si>
  <si>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</si>
  <si>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</si>
  <si>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</si>
  <si>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</si>
  <si>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</si>
  <si>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</si>
  <si>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</si>
  <si>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</si>
  <si>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</si>
  <si>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</si>
  <si>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</si>
  <si>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</si>
  <si>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</si>
  <si>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</si>
  <si>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</si>
  <si>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</si>
  <si>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</si>
  <si>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</si>
  <si>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</si>
  <si>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</si>
  <si>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</si>
  <si>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</si>
  <si>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</si>
  <si>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</si>
  <si>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</si>
  <si>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</si>
  <si>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</si>
  <si>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</si>
  <si>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</si>
  <si>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</si>
  <si>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</si>
  <si>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</si>
  <si>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</si>
  <si>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</si>
  <si>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</si>
  <si>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</si>
  <si>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</si>
  <si>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</si>
  <si>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</si>
  <si>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</si>
  <si>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</si>
  <si>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</si>
  <si>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</si>
  <si>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</si>
  <si>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</si>
  <si>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</si>
  <si>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</si>
  <si>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</si>
  <si>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</si>
  <si>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</si>
  <si>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</si>
  <si>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</si>
  <si>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</si>
  <si>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</si>
  <si>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</si>
  <si>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</si>
  <si>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</si>
  <si>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</si>
  <si>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</si>
  <si>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</si>
  <si>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</si>
  <si>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</si>
  <si>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</si>
  <si>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</si>
  <si>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</si>
  <si>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</si>
  <si>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</si>
  <si>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</si>
  <si>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</si>
  <si>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</si>
  <si>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</si>
  <si>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</si>
  <si>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</si>
  <si>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</si>
  <si>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</si>
  <si>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</si>
  <si>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</si>
  <si>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</si>
  <si>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</si>
  <si>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</si>
  <si>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</si>
  <si>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</si>
  <si>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</si>
  <si>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</si>
  <si>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</si>
  <si>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</si>
  <si>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</si>
  <si>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</si>
  <si>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</si>
  <si>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</si>
  <si>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</si>
  <si>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</si>
  <si>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</si>
  <si>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</si>
  <si>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</si>
  <si>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</si>
  <si>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</si>
  <si>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</si>
  <si>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</si>
  <si>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</si>
  <si>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</si>
  <si>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</si>
  <si>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</si>
  <si>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</si>
  <si>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</si>
  <si>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</si>
  <si>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</si>
  <si>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</si>
  <si>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</si>
  <si>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</si>
  <si>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</si>
  <si>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</si>
  <si>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</si>
  <si>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</si>
  <si>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</si>
  <si>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</si>
  <si>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</si>
  <si>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</si>
  <si>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</si>
  <si>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</si>
  <si>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</si>
  <si>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</si>
  <si>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</si>
  <si>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</si>
  <si>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</si>
  <si>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</si>
  <si>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</si>
  <si>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</si>
  <si>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</si>
  <si>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</si>
  <si>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</si>
  <si>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</si>
  <si>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</si>
  <si>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</si>
  <si>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</si>
  <si>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</si>
  <si>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</si>
  <si>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</si>
  <si>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</si>
  <si>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</si>
  <si>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</si>
  <si>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</si>
  <si>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</si>
  <si>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</si>
  <si>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</si>
  <si>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</si>
  <si>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</si>
  <si>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</si>
  <si>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</si>
  <si>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</si>
  <si>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</si>
  <si>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</si>
  <si>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</si>
  <si>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</si>
  <si>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</si>
  <si>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</si>
  <si>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</si>
  <si>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</si>
  <si>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</si>
  <si>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</si>
  <si>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</si>
  <si>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</si>
  <si>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</si>
  <si>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</si>
  <si>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</si>
  <si>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</si>
  <si>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</si>
  <si>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</si>
  <si>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</si>
  <si>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</si>
  <si>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</si>
  <si>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</si>
  <si>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</si>
  <si>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</si>
  <si>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</si>
  <si>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</si>
  <si>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</si>
  <si>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</si>
  <si>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</si>
  <si>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</si>
  <si>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</si>
  <si>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</si>
  <si>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</si>
  <si>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</si>
  <si>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</si>
  <si>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</si>
  <si>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</si>
  <si>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</si>
  <si>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</si>
  <si>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</si>
  <si>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</si>
  <si>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</si>
  <si>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</si>
  <si>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</si>
  <si>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</si>
  <si>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</si>
  <si>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</si>
  <si>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</si>
  <si>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</si>
  <si>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</si>
  <si>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</si>
  <si>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</si>
  <si>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</si>
  <si>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</si>
  <si>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</si>
  <si>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</si>
  <si>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</si>
  <si>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</si>
  <si>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</si>
  <si>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</si>
  <si>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</si>
  <si>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</si>
  <si>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</si>
  <si>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</si>
  <si>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</si>
  <si>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</si>
  <si>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</si>
  <si>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</si>
  <si>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</si>
  <si>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</si>
  <si>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</si>
  <si>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</si>
  <si>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</si>
  <si>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</si>
  <si>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</si>
  <si>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</si>
  <si>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</si>
  <si>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</si>
  <si>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</si>
  <si>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</si>
  <si>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</si>
  <si>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</si>
  <si>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</si>
  <si>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</si>
  <si>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</si>
  <si>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</si>
  <si>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</si>
  <si>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</si>
  <si>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</si>
  <si>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</si>
  <si>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</si>
  <si>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</si>
  <si>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</si>
  <si>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</si>
  <si>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</si>
  <si>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</si>
  <si>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</si>
  <si>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</si>
  <si>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</si>
  <si>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</si>
  <si>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</si>
  <si>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</si>
  <si>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</si>
  <si>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</si>
  <si>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</si>
  <si>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</si>
  <si>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</si>
  <si>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</si>
  <si>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</si>
  <si>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</si>
  <si>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</si>
  <si>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</si>
  <si>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</si>
  <si>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</si>
  <si>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</si>
  <si>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</si>
  <si>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</si>
  <si>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</si>
  <si>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</si>
  <si>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</si>
  <si>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</si>
  <si>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</si>
  <si>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</si>
  <si>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</si>
  <si>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</si>
  <si>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</si>
  <si>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</si>
  <si>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</si>
  <si>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</si>
  <si>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</si>
  <si>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</si>
  <si>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</si>
  <si>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</si>
  <si>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</si>
  <si>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</si>
  <si>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</si>
  <si>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</si>
  <si>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</si>
  <si>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</si>
  <si>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</si>
  <si>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</si>
  <si>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</si>
  <si>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</si>
  <si>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</si>
  <si>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</si>
  <si>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</si>
  <si>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</si>
  <si>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</si>
  <si>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</si>
  <si>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</si>
  <si>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</si>
  <si>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</si>
  <si>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</si>
  <si>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</si>
  <si>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</si>
  <si>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</si>
  <si>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</si>
  <si>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</si>
  <si>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</si>
  <si>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</si>
  <si>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</si>
  <si>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</si>
  <si>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</si>
  <si>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</si>
  <si>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</si>
  <si>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</si>
  <si>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</si>
  <si>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</si>
  <si>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</si>
  <si>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</si>
  <si>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</si>
  <si>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</si>
  <si>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</si>
  <si>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</si>
  <si>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</si>
  <si>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</si>
  <si>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</si>
  <si>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</si>
  <si>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</si>
  <si>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</si>
  <si>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</si>
  <si>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</si>
  <si>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</si>
  <si>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</si>
  <si>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</si>
  <si>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</si>
  <si>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</si>
  <si>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</si>
  <si>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</si>
  <si>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</si>
  <si>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</si>
  <si>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</si>
  <si>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</si>
  <si>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</si>
  <si>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</si>
  <si>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</si>
  <si>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</si>
  <si>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</si>
  <si>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</si>
  <si>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</si>
  <si>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</si>
  <si>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</si>
  <si>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</si>
  <si>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</si>
  <si>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</si>
  <si>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</si>
  <si>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</si>
  <si>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</si>
  <si>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</si>
  <si>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</si>
  <si>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</si>
  <si>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</si>
  <si>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</si>
  <si>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</si>
  <si>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</si>
  <si>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</si>
  <si>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</si>
  <si>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</si>
  <si>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</si>
  <si>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</si>
  <si>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</si>
  <si>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</si>
  <si>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</si>
  <si>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</si>
  <si>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</si>
  <si>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</si>
  <si>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</si>
  <si>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</si>
  <si>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</si>
  <si>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</si>
  <si>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</si>
  <si>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</si>
  <si>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</si>
  <si>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</si>
  <si>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</si>
  <si>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</si>
  <si>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</si>
  <si>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</si>
  <si>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</si>
  <si>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</si>
  <si>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</si>
  <si>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</si>
  <si>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</si>
  <si>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</si>
  <si>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</si>
  <si>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</si>
  <si>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</si>
  <si>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</si>
  <si>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</si>
  <si>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</si>
  <si>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</si>
  <si>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</si>
  <si>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</si>
  <si>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</si>
  <si>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</si>
  <si>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</si>
  <si>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</si>
  <si>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</si>
  <si>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</si>
  <si>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</si>
  <si>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</si>
  <si>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</si>
  <si>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</si>
  <si>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</si>
  <si>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</si>
  <si>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</si>
  <si>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</si>
  <si>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</si>
  <si>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</si>
  <si>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</si>
  <si>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</si>
  <si>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</si>
  <si>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</si>
  <si>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</si>
  <si>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</si>
  <si>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</si>
  <si>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</si>
  <si>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</si>
  <si>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</si>
  <si>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</si>
  <si>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</si>
  <si>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</si>
  <si>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</si>
  <si>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</si>
  <si>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</si>
  <si>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</si>
  <si>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</si>
  <si>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</si>
  <si>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</si>
  <si>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</si>
  <si>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</si>
  <si>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</si>
  <si>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</si>
  <si>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</si>
  <si>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</si>
  <si>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</si>
  <si>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</si>
  <si>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</si>
  <si>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</si>
  <si>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</si>
  <si>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</si>
  <si>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</si>
  <si>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</si>
  <si>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</si>
  <si>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</si>
  <si>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</si>
  <si>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</si>
  <si>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</si>
  <si>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</si>
  <si>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</si>
  <si>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</si>
  <si>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</si>
  <si>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</si>
  <si>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</si>
  <si>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</si>
  <si>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</si>
  <si>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</si>
  <si>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</si>
  <si>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</si>
  <si>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</si>
  <si>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</si>
  <si>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</si>
  <si>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</si>
  <si>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</si>
  <si>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</si>
  <si>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</si>
  <si>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</si>
  <si>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</si>
  <si>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</si>
  <si>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</si>
  <si>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</si>
  <si>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</si>
  <si>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</si>
  <si>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</si>
  <si>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</si>
  <si>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</si>
  <si>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</si>
  <si>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</si>
  <si>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</si>
  <si>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</si>
  <si>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</si>
  <si>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</si>
  <si>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</si>
  <si>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</si>
  <si>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</si>
  <si>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</si>
  <si>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</si>
  <si>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</si>
  <si>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</si>
  <si>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</si>
  <si>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</si>
  <si>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</si>
  <si>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</si>
  <si>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</si>
  <si>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</si>
  <si>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</si>
  <si>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</si>
  <si>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</si>
  <si>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</si>
  <si>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</si>
  <si>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</si>
  <si>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</si>
  <si>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</si>
  <si>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</si>
  <si>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</si>
  <si>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</si>
  <si>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</si>
  <si>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</si>
  <si>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</si>
  <si>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</si>
  <si>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</si>
  <si>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</si>
  <si>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</si>
  <si>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</si>
  <si>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</si>
  <si>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</si>
  <si>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</si>
  <si>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</si>
  <si>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</si>
  <si>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</si>
  <si>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</si>
  <si>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</si>
  <si>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</si>
  <si>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</si>
  <si>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</si>
  <si>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</si>
  <si>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</si>
  <si>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</si>
  <si>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</si>
  <si>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</si>
  <si>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</si>
  <si>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</si>
  <si>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</si>
  <si>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</si>
  <si>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</si>
  <si>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</si>
  <si>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</si>
  <si>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</si>
  <si>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</si>
  <si>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</si>
  <si>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</si>
  <si>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</si>
  <si>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</si>
  <si>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</si>
  <si>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</si>
  <si>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</si>
  <si>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</si>
  <si>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</si>
  <si>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</si>
  <si>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</si>
  <si>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</si>
  <si>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</si>
  <si>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</si>
  <si>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</si>
  <si>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</si>
  <si>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</si>
  <si>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</si>
  <si>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</si>
  <si>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</si>
  <si>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</si>
  <si>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</si>
  <si>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</si>
  <si>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</si>
  <si>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</si>
  <si>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</si>
  <si>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</si>
  <si>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</si>
  <si>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</si>
  <si>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</si>
  <si>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</si>
  <si>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</si>
  <si>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</si>
  <si>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</si>
  <si>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</si>
  <si>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</si>
  <si>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</si>
  <si>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</si>
  <si>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</si>
  <si>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</si>
  <si>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</si>
  <si>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</si>
  <si>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</si>
  <si>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</si>
  <si>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</si>
  <si>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</si>
  <si>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</si>
  <si>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</si>
  <si>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</si>
  <si>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</si>
  <si>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</si>
  <si>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</si>
  <si>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</si>
  <si>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</si>
  <si>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</si>
  <si>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</si>
  <si>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</si>
  <si>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</si>
  <si>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</si>
  <si>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</si>
  <si>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</si>
  <si>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</si>
  <si>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</si>
  <si>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</si>
  <si>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</si>
  <si>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</si>
  <si>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</si>
  <si>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</si>
  <si>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</si>
  <si>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</si>
  <si>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</si>
  <si>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</si>
  <si>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</si>
  <si>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</si>
  <si>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</si>
  <si>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</si>
  <si>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</si>
  <si>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</si>
  <si>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</si>
  <si>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</si>
  <si>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</si>
  <si>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</si>
  <si>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</si>
  <si>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</si>
  <si>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</si>
  <si>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</si>
  <si>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</si>
  <si>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</si>
  <si>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</si>
  <si>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</si>
  <si>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</si>
  <si>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</si>
  <si>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</si>
  <si>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</si>
  <si>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</si>
  <si>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</si>
  <si>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</si>
  <si>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</si>
  <si>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</si>
  <si>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</si>
  <si>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</si>
  <si>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</si>
  <si>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</si>
  <si>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</si>
  <si>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</si>
  <si>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</si>
  <si>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</si>
  <si>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</si>
  <si>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</si>
  <si>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</si>
  <si>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</si>
  <si>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</si>
  <si>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</si>
  <si>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</si>
  <si>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</si>
  <si>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</si>
  <si>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</si>
  <si>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</si>
  <si>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</si>
  <si>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</si>
  <si>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</si>
  <si>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</si>
  <si>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</si>
  <si>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</si>
  <si>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</si>
  <si>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</si>
  <si>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</si>
  <si>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</si>
  <si>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</si>
  <si>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</si>
  <si>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</si>
  <si>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</si>
  <si>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</si>
  <si>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</si>
  <si>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</si>
  <si>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</si>
  <si>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</si>
  <si>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</si>
  <si>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</si>
  <si>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</si>
  <si>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</si>
  <si>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</si>
  <si>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</si>
  <si>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</si>
  <si>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</si>
  <si>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</si>
  <si>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</si>
  <si>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</si>
  <si>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</si>
  <si>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</si>
  <si>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</si>
  <si>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</si>
  <si>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</si>
  <si>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</si>
  <si>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</si>
  <si>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</si>
  <si>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</si>
  <si>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</si>
  <si>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</si>
  <si>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</si>
  <si>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</si>
  <si>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</si>
  <si>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</si>
  <si>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</si>
  <si>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</si>
  <si>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</si>
  <si>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</si>
  <si>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</si>
  <si>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</si>
  <si>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</si>
  <si>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</si>
  <si>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</si>
  <si>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</si>
  <si>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</si>
  <si>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</si>
  <si>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</si>
  <si>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</si>
  <si>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</si>
  <si>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</si>
  <si>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</si>
  <si>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</si>
  <si>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</si>
  <si>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</si>
  <si>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</si>
  <si>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</si>
  <si>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</si>
  <si>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</si>
  <si>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</si>
  <si>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</si>
  <si>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</si>
  <si>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</si>
  <si>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</si>
  <si>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</si>
  <si>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</si>
  <si>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</si>
  <si>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</si>
  <si>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</si>
  <si>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</si>
  <si>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</si>
  <si>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</si>
  <si>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</si>
  <si>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</si>
  <si>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</si>
  <si>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</si>
  <si>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</si>
  <si>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</si>
  <si>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</si>
  <si>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</si>
  <si>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</si>
  <si>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</si>
  <si>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</si>
  <si>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</si>
  <si>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</si>
  <si>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</si>
  <si>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</si>
  <si>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</si>
  <si>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</si>
  <si>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</si>
  <si>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</si>
  <si>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</si>
  <si>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</si>
  <si>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</si>
  <si>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</si>
  <si>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</si>
  <si>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</si>
  <si>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</si>
  <si>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</si>
  <si>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</si>
  <si>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</si>
  <si>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</si>
  <si>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</si>
  <si>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</si>
  <si>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</si>
  <si>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</si>
  <si>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</si>
  <si>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</si>
  <si>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</si>
  <si>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</si>
  <si>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</si>
  <si>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</si>
  <si>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</si>
  <si>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</si>
  <si>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</si>
  <si>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</si>
  <si>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</si>
  <si>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</si>
  <si>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</si>
  <si>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</si>
  <si>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</si>
  <si>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</si>
  <si>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</si>
  <si>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</si>
  <si>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</si>
  <si>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</si>
  <si>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</si>
  <si>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</si>
  <si>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</si>
  <si>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</si>
  <si>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</si>
  <si>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</si>
  <si>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</si>
  <si>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</si>
  <si>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</si>
  <si>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</si>
  <si>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</si>
  <si>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</si>
  <si>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</si>
  <si>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</si>
  <si>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</si>
  <si>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</si>
  <si>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</si>
  <si>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</si>
  <si>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</si>
  <si>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</si>
  <si>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</si>
  <si>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</si>
  <si>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</si>
  <si>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</si>
  <si>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</si>
  <si>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</si>
  <si>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</si>
  <si>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</si>
  <si>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</si>
  <si>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</si>
  <si>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</si>
  <si>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</si>
  <si>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</si>
  <si>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</si>
  <si>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</si>
  <si>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</si>
  <si>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</si>
  <si>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</si>
  <si>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</si>
  <si>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</si>
  <si>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</si>
  <si>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</si>
  <si>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</si>
  <si>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</si>
  <si>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</si>
  <si>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</si>
  <si>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</si>
  <si>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</si>
  <si>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</si>
  <si>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</si>
  <si>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</si>
  <si>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</si>
  <si>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</si>
  <si>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</si>
  <si>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</si>
  <si>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</si>
  <si>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</si>
  <si>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</si>
  <si>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</si>
  <si>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</si>
  <si>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</si>
  <si>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</si>
  <si>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</si>
  <si>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</si>
  <si>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</si>
  <si>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</si>
  <si>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</si>
  <si>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</si>
  <si>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</si>
  <si>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</si>
  <si>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</si>
  <si>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</si>
  <si>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</si>
  <si>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</si>
  <si>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</si>
  <si>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</si>
  <si>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</si>
  <si>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</si>
  <si>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</si>
  <si>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</si>
  <si>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</si>
  <si>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</si>
  <si>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</si>
  <si>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</si>
  <si>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</si>
  <si>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</si>
  <si>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</si>
  <si>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</si>
  <si>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</si>
  <si>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</si>
  <si>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</si>
  <si>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</si>
  <si>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</si>
  <si>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</si>
  <si>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</si>
  <si>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</si>
  <si>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</si>
  <si>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</si>
  <si>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</si>
  <si>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</si>
  <si>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</si>
  <si>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</si>
  <si>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</si>
  <si>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</si>
  <si>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</si>
  <si>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</si>
  <si>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</si>
  <si>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</si>
  <si>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</si>
  <si>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</si>
  <si>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</si>
  <si>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</si>
  <si>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</si>
  <si>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</si>
  <si>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</si>
  <si>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</si>
  <si>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</si>
  <si>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</si>
  <si>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</si>
  <si>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</si>
  <si>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</si>
  <si>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</si>
  <si>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</si>
  <si>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</si>
  <si>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</si>
  <si>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</si>
  <si>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</si>
  <si>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</si>
  <si>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</si>
  <si>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</si>
  <si>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</si>
  <si>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</si>
  <si>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</si>
  <si>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</si>
  <si>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</si>
  <si>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</si>
  <si>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</si>
  <si>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</si>
  <si>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</si>
  <si>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</si>
  <si>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</si>
  <si>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</si>
  <si>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</si>
  <si>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</si>
  <si>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</si>
  <si>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</si>
  <si>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</si>
  <si>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</si>
  <si>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</si>
  <si>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</si>
  <si>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</si>
  <si>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</si>
  <si>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</si>
  <si>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</si>
  <si>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</si>
  <si>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</si>
  <si>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</si>
  <si>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</si>
  <si>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</si>
  <si>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</si>
  <si>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</si>
  <si>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</si>
  <si>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</si>
  <si>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</si>
  <si>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</si>
  <si>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</si>
  <si>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</si>
  <si>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</si>
  <si>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</si>
  <si>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</si>
  <si>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</si>
  <si>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</si>
  <si>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</si>
  <si>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</si>
  <si>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</si>
  <si>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</si>
  <si>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</si>
  <si>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</si>
  <si>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</si>
  <si>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</si>
  <si>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</si>
  <si>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</si>
  <si>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</si>
  <si>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</si>
  <si>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</si>
  <si>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</si>
  <si>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</si>
  <si>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</si>
  <si>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</si>
  <si>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</si>
  <si>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</si>
  <si>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</si>
  <si>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</si>
  <si>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</si>
  <si>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</si>
  <si>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</si>
  <si>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</si>
  <si>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</si>
  <si>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</si>
  <si>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</si>
  <si>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</si>
  <si>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</si>
  <si>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</si>
  <si>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</si>
  <si>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</si>
  <si>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</si>
  <si>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</si>
  <si>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</si>
  <si>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</si>
  <si>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</si>
  <si>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</si>
  <si>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</si>
  <si>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</si>
  <si>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</si>
  <si>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</si>
  <si>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</si>
  <si>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</si>
  <si>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</si>
  <si>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</si>
  <si>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</si>
  <si>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</si>
  <si>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</si>
  <si>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</si>
  <si>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</si>
  <si>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</si>
  <si>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</si>
  <si>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</si>
  <si>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</si>
  <si>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</si>
  <si>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</si>
  <si>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</si>
  <si>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</si>
  <si>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</si>
  <si>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</si>
  <si>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</si>
  <si>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</si>
  <si>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</si>
  <si>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</si>
  <si>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</si>
  <si>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</si>
  <si>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</si>
  <si>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</si>
  <si>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</si>
  <si>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</si>
  <si>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</si>
  <si>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</si>
  <si>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</si>
  <si>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</si>
  <si>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</si>
  <si>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</si>
  <si>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</si>
  <si>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</si>
  <si>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</si>
  <si>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</si>
  <si>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</si>
  <si>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</si>
  <si>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</si>
  <si>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</si>
  <si>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</si>
  <si>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</si>
  <si>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</si>
  <si>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</si>
  <si>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</si>
  <si>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</si>
  <si>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</si>
  <si>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</si>
  <si>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</si>
  <si>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</si>
  <si>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</si>
  <si>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</si>
  <si>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</si>
  <si>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</si>
  <si>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</si>
  <si>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</si>
  <si>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</si>
  <si>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</si>
  <si>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</si>
  <si>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</si>
  <si>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</si>
  <si>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</si>
  <si>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</si>
  <si>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</si>
  <si>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</si>
  <si>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</si>
  <si>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</si>
  <si>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</si>
  <si>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</si>
  <si>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</si>
  <si>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</si>
  <si>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</si>
  <si>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</si>
  <si>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</si>
  <si>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</si>
  <si>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</si>
  <si>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</si>
  <si>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</si>
  <si>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</si>
  <si>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</si>
  <si>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</si>
  <si>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</si>
  <si>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</si>
  <si>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</si>
  <si>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</si>
  <si>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</si>
  <si>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</si>
  <si>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</si>
  <si>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</si>
  <si>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</si>
  <si>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</si>
  <si>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</si>
  <si>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</si>
  <si>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</si>
  <si>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</si>
  <si>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</si>
  <si>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</si>
  <si>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</si>
  <si>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</si>
  <si>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</si>
  <si>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</si>
  <si>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</si>
  <si>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</si>
  <si>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</si>
  <si>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</si>
  <si>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</si>
  <si>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</si>
  <si>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</si>
  <si>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</si>
  <si>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</si>
  <si>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</si>
  <si>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</si>
  <si>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</si>
  <si>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</si>
  <si>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</si>
  <si>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</si>
  <si>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</si>
  <si>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</si>
  <si>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</si>
  <si>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</si>
  <si>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</si>
  <si>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</si>
  <si>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</si>
  <si>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</si>
  <si>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</si>
  <si>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</si>
  <si>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</si>
  <si>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</si>
  <si>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</si>
  <si>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</si>
  <si>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</si>
  <si>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</si>
  <si>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</si>
  <si>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</si>
  <si>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</si>
  <si>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</si>
  <si>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</si>
  <si>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</si>
  <si>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</si>
  <si>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</si>
  <si>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</si>
  <si>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</si>
  <si>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</si>
  <si>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</si>
  <si>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</si>
  <si>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</si>
  <si>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</si>
  <si>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</si>
  <si>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</si>
  <si>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</si>
  <si>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</si>
  <si>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</si>
  <si>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</si>
  <si>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</si>
  <si>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</si>
  <si>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</si>
  <si>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</si>
  <si>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</si>
  <si>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</si>
  <si>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</si>
  <si>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</si>
  <si>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</si>
  <si>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</si>
  <si>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</si>
  <si>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</si>
  <si>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</si>
  <si>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</si>
  <si>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</si>
  <si>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</si>
  <si>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</si>
  <si>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</si>
  <si>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</si>
  <si>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</si>
  <si>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</si>
  <si>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</si>
  <si>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</si>
  <si>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</si>
  <si>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</si>
  <si>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</si>
  <si>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</si>
  <si>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</si>
  <si>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</si>
  <si>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</si>
  <si>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</si>
  <si>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</si>
  <si>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</si>
  <si>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</si>
  <si>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</si>
  <si>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</si>
  <si>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</si>
  <si>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</si>
  <si>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</si>
  <si>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</si>
  <si>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</si>
  <si>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</si>
  <si>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</si>
  <si>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</si>
  <si>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</si>
  <si>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</si>
  <si>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</si>
  <si>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</si>
  <si>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</si>
  <si>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</si>
  <si>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</si>
  <si>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</si>
  <si>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</si>
  <si>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</si>
  <si>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</si>
  <si>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</si>
  <si>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</si>
  <si>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</si>
  <si>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</si>
  <si>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</si>
  <si>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</si>
  <si>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</si>
  <si>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</si>
  <si>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</si>
  <si>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</si>
  <si>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</si>
  <si>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</si>
  <si>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</si>
  <si>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</si>
  <si>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</si>
  <si>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</si>
  <si>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</si>
  <si>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</si>
  <si>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</si>
  <si>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</si>
  <si>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</si>
  <si>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</si>
  <si>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</si>
  <si>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</si>
  <si>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</si>
  <si>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</si>
  <si>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</si>
  <si>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</si>
  <si>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</si>
  <si>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</si>
  <si>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</si>
  <si>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</si>
  <si>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</si>
  <si>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</si>
  <si>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</si>
  <si>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</si>
  <si>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</si>
  <si>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</si>
  <si>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</si>
  <si>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</si>
  <si>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</si>
  <si>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</si>
  <si>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</si>
  <si>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</si>
  <si>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</si>
  <si>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</si>
  <si>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</si>
  <si>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</si>
  <si>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</si>
  <si>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</si>
  <si>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</si>
  <si>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</si>
  <si>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</si>
  <si>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</si>
  <si>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</si>
  <si>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</si>
  <si>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</si>
  <si>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</si>
  <si>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</si>
  <si>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</si>
  <si>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</si>
  <si>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</si>
  <si>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</si>
  <si>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</si>
  <si>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</si>
  <si>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</si>
  <si>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</si>
  <si>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</si>
  <si>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</si>
  <si>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</si>
  <si>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</si>
  <si>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</si>
  <si>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</si>
  <si>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</si>
  <si>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</si>
  <si>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</si>
  <si>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</si>
  <si>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</si>
  <si>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</si>
  <si>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</si>
  <si>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</si>
  <si>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</si>
  <si>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</si>
  <si>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</si>
  <si>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</si>
  <si>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</si>
  <si>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</si>
  <si>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</si>
  <si>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</si>
  <si>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</si>
  <si>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</si>
  <si>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</si>
  <si>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</si>
  <si>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</si>
  <si>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</si>
  <si>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</si>
  <si>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</si>
  <si>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</si>
  <si>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</si>
  <si>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</si>
  <si>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</si>
  <si>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</si>
  <si>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</si>
  <si>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</si>
  <si>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</si>
  <si>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</si>
  <si>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</si>
  <si>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</si>
  <si>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</si>
  <si>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</si>
  <si>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</si>
  <si>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</si>
  <si>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</si>
  <si>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</si>
  <si>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</si>
  <si>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</si>
  <si>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</si>
  <si>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</si>
  <si>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</si>
  <si>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</si>
  <si>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</si>
  <si>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</si>
  <si>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</si>
  <si>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</si>
  <si>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</si>
  <si>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</si>
  <si>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</si>
  <si>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</si>
  <si>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</si>
  <si>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</si>
  <si>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</si>
  <si>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</si>
  <si>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</si>
  <si>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</si>
  <si>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</si>
  <si>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</si>
  <si>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</si>
  <si>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</si>
  <si>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</si>
  <si>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</si>
  <si>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</si>
  <si>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</si>
  <si>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</si>
  <si>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</si>
  <si>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</si>
  <si>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</si>
  <si>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</si>
  <si>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</si>
  <si>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</si>
  <si>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</si>
  <si>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</si>
  <si>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</si>
  <si>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</si>
  <si>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</si>
  <si>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</si>
  <si>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</si>
  <si>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</si>
  <si>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</si>
  <si>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</si>
  <si>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</si>
  <si>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</si>
  <si>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</si>
  <si>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</si>
  <si>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</si>
  <si>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</si>
  <si>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</si>
  <si>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</si>
  <si>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</si>
  <si>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</si>
  <si>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</si>
  <si>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</si>
  <si>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</si>
  <si>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</si>
  <si>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</si>
  <si>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</si>
  <si>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</si>
  <si>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</si>
  <si>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</si>
  <si>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</si>
  <si>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</si>
  <si>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</si>
  <si>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</si>
  <si>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</si>
  <si>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</si>
  <si>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</si>
  <si>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</si>
  <si>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</si>
  <si>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</si>
  <si>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</si>
  <si>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</si>
  <si>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</si>
  <si>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</si>
  <si>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</si>
  <si>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</si>
  <si>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</si>
  <si>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</si>
  <si>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</si>
  <si>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</si>
  <si>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</si>
  <si>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</si>
  <si>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</si>
  <si>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</si>
  <si>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</si>
  <si>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</si>
  <si>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</si>
  <si>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</si>
  <si>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</si>
  <si>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</si>
  <si>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</si>
  <si>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</si>
  <si>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</si>
  <si>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</si>
  <si>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</si>
  <si>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</si>
  <si>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</si>
  <si>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</si>
  <si>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</si>
  <si>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</si>
  <si>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</si>
  <si>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</si>
  <si>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</si>
  <si>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</si>
  <si>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</si>
  <si>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</si>
  <si>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</si>
  <si>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</si>
  <si>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</si>
  <si>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</si>
  <si>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</si>
  <si>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</si>
  <si>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</si>
  <si>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</si>
  <si>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</si>
  <si>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</si>
  <si>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</si>
  <si>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</si>
  <si>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</si>
  <si>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</si>
  <si>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</si>
  <si>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</si>
  <si>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</si>
  <si>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</si>
  <si>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</si>
  <si>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</si>
  <si>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</si>
  <si>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</si>
  <si>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</si>
  <si>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</si>
  <si>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</si>
  <si>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</si>
  <si>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</si>
  <si>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</si>
  <si>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</si>
  <si>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</si>
  <si>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</si>
  <si>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</si>
  <si>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</si>
  <si>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</si>
  <si>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</si>
  <si>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</si>
  <si>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</si>
  <si>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</si>
  <si>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</si>
  <si>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</si>
  <si>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</si>
  <si>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</si>
  <si>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</si>
  <si>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</si>
  <si>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</si>
  <si>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</si>
  <si>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</si>
  <si>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</si>
  <si>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</si>
  <si>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</si>
  <si>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</si>
  <si>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</si>
  <si>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</si>
  <si>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</si>
  <si>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</si>
  <si>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</si>
  <si>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</si>
  <si>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</si>
  <si>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</si>
  <si>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</si>
  <si>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</si>
  <si>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</si>
  <si>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</si>
  <si>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</si>
  <si>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</si>
  <si>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</si>
  <si>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</si>
  <si>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</si>
  <si>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</si>
  <si>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</si>
  <si>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</si>
  <si>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</si>
  <si>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</si>
  <si>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</si>
  <si>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</si>
  <si>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</si>
  <si>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</si>
  <si>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</si>
  <si>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</si>
  <si>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</si>
  <si>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</si>
  <si>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</si>
  <si>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</si>
  <si>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</si>
  <si>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</si>
  <si>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</si>
  <si>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</si>
  <si>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</si>
  <si>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</si>
  <si>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</si>
  <si>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</si>
  <si>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</si>
  <si>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</si>
  <si>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</si>
  <si>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</si>
  <si>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</si>
  <si>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</si>
  <si>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</si>
  <si>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</si>
  <si>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</si>
  <si>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</si>
  <si>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</si>
  <si>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</si>
  <si>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</si>
  <si>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</si>
  <si>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</si>
  <si>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</si>
  <si>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</si>
  <si>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</si>
  <si>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</si>
  <si>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</si>
  <si>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</si>
  <si>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</si>
  <si>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</si>
  <si>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</si>
  <si>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</si>
  <si>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</si>
  <si>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</si>
  <si>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</si>
  <si>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</si>
  <si>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</si>
  <si>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</si>
  <si>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</si>
  <si>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</si>
  <si>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</si>
  <si>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</si>
  <si>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</si>
  <si>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</si>
  <si>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</si>
  <si>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</si>
  <si>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</si>
  <si>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</si>
  <si>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</si>
  <si>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</si>
  <si>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</si>
  <si>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</si>
  <si>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</si>
  <si>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</si>
  <si>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</si>
  <si>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</si>
  <si>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</si>
  <si>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</si>
  <si>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</si>
  <si>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</si>
  <si>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</si>
  <si>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</si>
  <si>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</si>
  <si>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</si>
  <si>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</si>
  <si>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</si>
  <si>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</si>
  <si>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</si>
  <si>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</si>
  <si>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</si>
  <si>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</si>
  <si>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</si>
  <si>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</si>
  <si>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</si>
  <si>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</si>
  <si>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</si>
  <si>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</si>
  <si>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</si>
  <si>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</si>
  <si>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</si>
  <si>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</si>
  <si>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</si>
  <si>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</si>
  <si>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</si>
  <si>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</si>
  <si>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</si>
  <si>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</si>
  <si>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</si>
  <si>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</si>
  <si>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</si>
  <si>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</si>
  <si>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</si>
  <si>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</si>
  <si>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</si>
  <si>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</si>
  <si>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</si>
  <si>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</si>
  <si>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</si>
  <si>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</si>
  <si>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</si>
  <si>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</si>
  <si>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</si>
  <si>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</si>
  <si>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</si>
  <si>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</si>
  <si>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</si>
  <si>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</si>
  <si>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</si>
  <si>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</si>
  <si>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</si>
  <si>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</si>
  <si>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</si>
  <si>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</si>
  <si>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</si>
  <si>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</si>
  <si>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</si>
  <si>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</si>
  <si>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</si>
  <si>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</si>
  <si>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</si>
  <si>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</si>
  <si>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</si>
  <si>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</si>
  <si>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</si>
  <si>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</si>
  <si>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</si>
  <si>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</si>
  <si>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</si>
  <si>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</si>
  <si>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</si>
  <si>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</si>
  <si>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</si>
  <si>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</si>
  <si>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</si>
  <si>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</si>
  <si>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</si>
  <si>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</si>
  <si>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</si>
  <si>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</si>
  <si>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</si>
  <si>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</si>
  <si>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</si>
  <si>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</si>
  <si>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</si>
  <si>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</si>
  <si>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</si>
  <si>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</si>
  <si>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</si>
  <si>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</si>
  <si>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</si>
  <si>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</si>
  <si>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</si>
  <si>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</si>
  <si>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</si>
  <si>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</si>
  <si>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</si>
  <si>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</si>
  <si>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</si>
  <si>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</si>
  <si>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</si>
  <si>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</si>
  <si>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</si>
  <si>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</si>
  <si>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</si>
  <si>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</si>
  <si>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</si>
  <si>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</si>
  <si>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</si>
  <si>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</si>
  <si>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</si>
  <si>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</si>
  <si>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</si>
  <si>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</si>
  <si>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</si>
  <si>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</si>
  <si>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</si>
  <si>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</si>
  <si>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</si>
  <si>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</si>
  <si>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</si>
  <si>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</si>
  <si>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</si>
  <si>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</si>
  <si>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</si>
  <si>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</si>
  <si>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</si>
  <si>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</si>
  <si>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</si>
  <si>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</si>
  <si>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</si>
  <si>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</si>
  <si>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</si>
  <si>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</si>
  <si>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</si>
  <si>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</si>
  <si>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</si>
  <si>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</si>
  <si>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</si>
  <si>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</si>
  <si>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</si>
  <si>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</si>
  <si>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</si>
  <si>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</si>
  <si>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</si>
  <si>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</si>
  <si>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</si>
  <si>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</si>
  <si>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</si>
  <si>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</si>
  <si>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</si>
  <si>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</si>
  <si>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</si>
  <si>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</si>
  <si>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</si>
  <si>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</si>
  <si>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</si>
  <si>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</si>
  <si>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</si>
  <si>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</si>
  <si>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</si>
  <si>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</si>
  <si>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</si>
  <si>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</si>
  <si>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</si>
  <si>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</si>
  <si>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</si>
  <si>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</si>
  <si>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</si>
  <si>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</si>
  <si>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</si>
  <si>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</si>
  <si>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</si>
  <si>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</si>
  <si>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</si>
  <si>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</si>
  <si>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</si>
  <si>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</si>
  <si>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</si>
  <si>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</si>
  <si>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</si>
  <si>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</si>
  <si>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</si>
  <si>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</si>
  <si>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</si>
  <si>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</si>
  <si>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</si>
  <si>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</si>
  <si>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</si>
  <si>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</si>
  <si>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</si>
  <si>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</si>
  <si>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</si>
  <si>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</si>
  <si>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</si>
  <si>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</si>
  <si>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</si>
  <si>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</si>
  <si>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</si>
  <si>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</si>
  <si>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</si>
  <si>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</si>
  <si>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</si>
  <si>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</si>
  <si>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</si>
  <si>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</si>
  <si>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</si>
  <si>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</si>
  <si>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</si>
  <si>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</si>
  <si>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</si>
  <si>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</si>
  <si>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</si>
  <si>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</si>
  <si>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</si>
  <si>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</si>
  <si>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</si>
  <si>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</si>
  <si>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</si>
  <si>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</si>
  <si>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</si>
  <si>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</si>
  <si>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</si>
  <si>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</si>
  <si>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</si>
  <si>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</si>
  <si>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</si>
  <si>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</si>
  <si>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</si>
  <si>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</si>
  <si>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</si>
  <si>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</si>
  <si>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</si>
  <si>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</si>
  <si>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</si>
  <si>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</si>
  <si>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</si>
  <si>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</si>
  <si>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</si>
  <si>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</si>
  <si>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</si>
  <si>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</si>
  <si>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</si>
  <si>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</si>
  <si>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</si>
  <si>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</si>
  <si>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</si>
  <si>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</si>
  <si>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</si>
  <si>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</si>
  <si>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</si>
  <si>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</si>
  <si>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</si>
  <si>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</si>
  <si>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</si>
  <si>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</si>
  <si>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</si>
  <si>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</si>
  <si>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</si>
  <si>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</si>
  <si>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</si>
  <si>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</si>
  <si>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</si>
  <si>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</si>
  <si>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</si>
  <si>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</si>
  <si>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</si>
  <si>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</si>
  <si>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</si>
  <si>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</si>
  <si>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</si>
  <si>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</si>
  <si>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</si>
  <si>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</si>
  <si>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</si>
  <si>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</si>
  <si>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</si>
  <si>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</si>
  <si>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</si>
  <si>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</si>
  <si>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</si>
  <si>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</si>
  <si>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</si>
  <si>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</si>
  <si>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</si>
  <si>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</si>
  <si>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</si>
  <si>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</si>
  <si>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</si>
  <si>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</si>
  <si>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</si>
  <si>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</si>
  <si>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</si>
  <si>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</si>
  <si>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</si>
  <si>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</si>
  <si>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</si>
  <si>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</si>
  <si>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</si>
  <si>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</si>
  <si>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</si>
  <si>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</si>
  <si>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</si>
  <si>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</si>
  <si>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</si>
  <si>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</si>
  <si>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</si>
  <si>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</si>
  <si>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</si>
  <si>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</si>
  <si>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</si>
  <si>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</si>
  <si>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</si>
  <si>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</si>
  <si>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</si>
  <si>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</si>
  <si>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</si>
  <si>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</si>
  <si>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</si>
  <si>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</si>
  <si>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</si>
  <si>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</si>
  <si>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</si>
  <si>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</si>
  <si>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</si>
  <si>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</si>
  <si>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</si>
  <si>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</si>
  <si>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</si>
  <si>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</si>
  <si>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</si>
  <si>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</si>
  <si>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</si>
  <si>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</si>
  <si>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</si>
  <si>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</si>
  <si>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</si>
  <si>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</si>
  <si>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</si>
  <si>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</si>
  <si>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</si>
  <si>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</si>
  <si>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</si>
  <si>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</si>
  <si>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</si>
  <si>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</si>
  <si>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</si>
  <si>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</si>
  <si>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</si>
  <si>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</si>
  <si>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</si>
  <si>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</si>
  <si>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</si>
  <si>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</si>
  <si>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</si>
  <si>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</si>
  <si>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</si>
  <si>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</si>
  <si>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</si>
  <si>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</si>
  <si>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</si>
  <si>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</si>
  <si>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</si>
  <si>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</si>
  <si>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</si>
  <si>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</si>
  <si>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</si>
  <si>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</si>
  <si>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</si>
  <si>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</si>
  <si>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</si>
  <si>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</si>
  <si>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</si>
  <si>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</si>
  <si>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</si>
  <si>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</si>
  <si>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</si>
  <si>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</si>
  <si>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</si>
  <si>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</si>
  <si>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</si>
  <si>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</si>
  <si>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</si>
  <si>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</si>
  <si>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</si>
  <si>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</si>
  <si>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</si>
  <si>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</si>
  <si>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</si>
  <si>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</si>
  <si>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</si>
  <si>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</si>
  <si>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</si>
  <si>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</si>
  <si>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</si>
  <si>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</si>
  <si>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</si>
  <si>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</si>
  <si>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</si>
  <si>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</si>
  <si>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</si>
  <si>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</si>
  <si>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</si>
  <si>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</si>
  <si>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</si>
  <si>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</si>
  <si>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</si>
  <si>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</si>
  <si>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</si>
  <si>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</si>
  <si>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</si>
  <si>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</si>
  <si>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</si>
  <si>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</si>
  <si>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</si>
  <si>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</si>
  <si>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</si>
  <si>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</si>
  <si>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</si>
  <si>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</si>
  <si>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</si>
  <si>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</si>
  <si>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</si>
  <si>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</si>
  <si>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</si>
  <si>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</si>
  <si>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</si>
  <si>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</si>
  <si>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</si>
  <si>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</si>
  <si>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</si>
  <si>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</si>
  <si>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</si>
  <si>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</si>
  <si>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</si>
  <si>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</si>
  <si>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</si>
  <si>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</si>
  <si>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</si>
  <si>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</si>
  <si>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</si>
  <si>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</si>
  <si>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</si>
  <si>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</si>
  <si>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</si>
  <si>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</si>
  <si>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</si>
  <si>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</si>
  <si>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</si>
  <si>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</si>
  <si>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</si>
  <si>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</si>
  <si>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</si>
  <si>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</si>
  <si>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</si>
  <si>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</si>
  <si>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</si>
  <si>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</si>
  <si>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</si>
  <si>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</si>
  <si>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</si>
  <si>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</si>
  <si>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</si>
  <si>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</si>
  <si>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</si>
  <si>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</si>
  <si>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</si>
  <si>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</si>
  <si>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</si>
  <si>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</si>
  <si>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</si>
  <si>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</si>
  <si>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</si>
  <si>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</si>
  <si>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</si>
  <si>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</si>
  <si>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</si>
  <si>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</si>
  <si>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</si>
  <si>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</si>
  <si>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</si>
  <si>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</si>
  <si>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</si>
  <si>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</si>
  <si>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</si>
  <si>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</si>
  <si>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</si>
  <si>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</si>
  <si>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</si>
  <si>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</si>
  <si>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</si>
  <si>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</si>
  <si>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</si>
  <si>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</si>
  <si>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</si>
  <si>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</si>
  <si>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</si>
  <si>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</si>
  <si>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</si>
  <si>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</si>
  <si>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</si>
  <si>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</si>
  <si>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</si>
  <si>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</si>
  <si>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</si>
  <si>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</si>
  <si>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</si>
  <si>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</si>
  <si>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</si>
  <si>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</si>
  <si>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</si>
  <si>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</si>
  <si>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</si>
  <si>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</si>
  <si>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</si>
  <si>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</si>
  <si>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</si>
  <si>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</si>
  <si>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</si>
  <si>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</si>
  <si>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</si>
  <si>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</si>
  <si>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</si>
  <si>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</si>
  <si>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</si>
  <si>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</si>
  <si>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</si>
  <si>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</si>
  <si>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</si>
  <si>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</si>
  <si>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</si>
  <si>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</si>
  <si>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</si>
  <si>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</si>
  <si>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</si>
  <si>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</si>
  <si>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</si>
  <si>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</si>
  <si>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</si>
  <si>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</si>
  <si>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</si>
  <si>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</si>
  <si>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</si>
  <si>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</si>
  <si>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</si>
  <si>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</si>
  <si>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</si>
  <si>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</si>
  <si>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</si>
  <si>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</si>
  <si>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</si>
  <si>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</si>
  <si>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</si>
  <si>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</si>
  <si>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</si>
  <si>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</si>
  <si>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</si>
  <si>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</si>
  <si>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</si>
  <si>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</si>
  <si>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</si>
  <si>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</si>
  <si>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</si>
  <si>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</si>
  <si>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</si>
  <si>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</si>
  <si>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</si>
  <si>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</si>
  <si>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</si>
  <si>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</si>
  <si>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</si>
  <si>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</si>
  <si>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</si>
  <si>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</si>
  <si>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</si>
  <si>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</si>
  <si>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</si>
  <si>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</si>
  <si>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</si>
  <si>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</si>
  <si>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</si>
  <si>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</si>
  <si>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</si>
  <si>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</si>
  <si>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</si>
  <si>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</si>
  <si>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</si>
  <si>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</si>
  <si>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</si>
  <si>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</si>
  <si>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</si>
  <si>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</si>
  <si>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</si>
  <si>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</si>
  <si>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</si>
  <si>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</si>
  <si>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</si>
  <si>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</si>
  <si>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</si>
  <si>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</si>
  <si>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</si>
  <si>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</si>
  <si>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</si>
  <si>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</si>
  <si>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</si>
  <si>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</si>
  <si>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</si>
  <si>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</si>
  <si>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</si>
  <si>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</si>
  <si>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</si>
  <si>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</si>
  <si>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</si>
  <si>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</si>
  <si>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</si>
  <si>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</si>
  <si>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</si>
  <si>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</si>
  <si>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</si>
  <si>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</si>
  <si>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</si>
  <si>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</si>
  <si>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</si>
  <si>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</si>
  <si>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</si>
  <si>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</si>
  <si>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</si>
  <si>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</si>
  <si>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</si>
  <si>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</si>
  <si>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</si>
  <si>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</si>
  <si>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</si>
  <si>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</si>
  <si>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</si>
  <si>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</si>
  <si>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</si>
  <si>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</si>
  <si>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</si>
  <si>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</si>
  <si>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</si>
  <si>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</si>
  <si>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</si>
  <si>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</si>
  <si>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</si>
  <si>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</si>
  <si>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</si>
  <si>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</si>
  <si>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</si>
  <si>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</si>
  <si>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</si>
  <si>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</si>
  <si>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</si>
  <si>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</si>
  <si>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</si>
  <si>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</si>
  <si>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</si>
  <si>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</si>
  <si>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</si>
  <si>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</si>
  <si>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</si>
  <si>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</si>
  <si>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</si>
  <si>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</si>
  <si>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</si>
  <si>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</si>
  <si>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</si>
  <si>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</si>
  <si>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</si>
  <si>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</si>
  <si>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</si>
  <si>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</si>
  <si>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</si>
  <si>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</si>
  <si>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</si>
  <si>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</si>
  <si>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</si>
  <si>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</si>
  <si>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</si>
  <si>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</si>
  <si>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</si>
  <si>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</si>
  <si>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</si>
  <si>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</si>
  <si>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</si>
  <si>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</si>
  <si>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</si>
  <si>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</si>
  <si>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</si>
  <si>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</si>
  <si>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</si>
  <si>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</si>
  <si>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</si>
  <si>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</si>
  <si>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</si>
  <si>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</si>
  <si>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</si>
  <si>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</si>
  <si>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</si>
  <si>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</si>
  <si>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</si>
  <si>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</si>
  <si>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</si>
  <si>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</si>
  <si>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</si>
  <si>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</si>
  <si>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</si>
  <si>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</si>
  <si>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</si>
  <si>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</si>
  <si>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</si>
  <si>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</si>
  <si>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</si>
  <si>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</si>
  <si>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</si>
  <si>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</si>
  <si>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</si>
  <si>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</si>
  <si>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</si>
  <si>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</si>
  <si>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</si>
  <si>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</si>
  <si>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</si>
  <si>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</si>
  <si>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</si>
  <si>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</si>
  <si>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</si>
  <si>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</si>
  <si>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</si>
  <si>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</si>
  <si>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</si>
  <si>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</si>
  <si>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</si>
  <si>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</si>
  <si>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</si>
  <si>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</si>
  <si>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</si>
  <si>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</si>
  <si>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</si>
  <si>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</si>
  <si>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</si>
  <si>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</si>
  <si>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</si>
  <si>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</si>
  <si>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</si>
  <si>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</si>
  <si>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</si>
  <si>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</si>
  <si>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</si>
  <si>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</si>
  <si>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</si>
  <si>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</si>
  <si>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</si>
  <si>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</si>
  <si>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</si>
  <si>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</si>
  <si>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</si>
  <si>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</si>
  <si>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</si>
  <si>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</si>
  <si>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</si>
  <si>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</si>
  <si>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</si>
  <si>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</si>
  <si>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</si>
  <si>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</si>
  <si>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</si>
  <si>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</si>
  <si>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</si>
  <si>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</si>
  <si>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</si>
  <si>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</si>
  <si>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</si>
  <si>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</si>
  <si>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</si>
  <si>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</si>
  <si>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</si>
  <si>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</si>
  <si>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</si>
  <si>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</si>
  <si>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</si>
  <si>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</si>
  <si>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</si>
  <si>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</si>
  <si>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</si>
  <si>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</si>
  <si>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</si>
  <si>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</si>
  <si>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</si>
  <si>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</si>
  <si>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</si>
  <si>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</si>
  <si>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</si>
  <si>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</si>
  <si>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</si>
  <si>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</si>
  <si>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</si>
  <si>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</si>
  <si>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</si>
  <si>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</si>
  <si>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</si>
  <si>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</si>
  <si>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</si>
  <si>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</si>
  <si>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</si>
  <si>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</si>
  <si>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</si>
  <si>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</si>
  <si>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</si>
  <si>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</si>
  <si>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</si>
  <si>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</si>
  <si>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</si>
  <si>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</si>
  <si>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</si>
  <si>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</si>
  <si>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</si>
  <si>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</si>
  <si>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</si>
  <si>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</si>
  <si>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</si>
  <si>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</si>
  <si>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</si>
  <si>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</si>
  <si>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</si>
  <si>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</si>
  <si>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</si>
  <si>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</si>
  <si>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</si>
  <si>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</si>
  <si>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</si>
  <si>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</si>
  <si>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</si>
  <si>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</si>
  <si>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</si>
  <si>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</si>
  <si>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</si>
  <si>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</si>
  <si>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</si>
  <si>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</si>
  <si>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</si>
  <si>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</si>
  <si>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</si>
  <si>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</si>
  <si>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</si>
  <si>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</si>
  <si>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</si>
  <si>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</si>
  <si>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</si>
  <si>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</si>
  <si>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</si>
  <si>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</si>
  <si>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</si>
  <si>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</si>
  <si>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</si>
  <si>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</si>
  <si>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</si>
  <si>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</si>
  <si>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</si>
  <si>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</si>
  <si>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</si>
  <si>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</si>
  <si>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</si>
  <si>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</si>
  <si>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</si>
  <si>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</si>
  <si>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</si>
  <si>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</si>
  <si>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</si>
  <si>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</si>
  <si>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</si>
  <si>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</si>
  <si>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</si>
  <si>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</si>
  <si>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</si>
  <si>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</si>
  <si>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</si>
  <si>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</si>
  <si>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</si>
  <si>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</si>
  <si>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</si>
  <si>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</si>
  <si>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</si>
  <si>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</si>
  <si>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</si>
  <si>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</si>
  <si>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</si>
  <si>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</si>
  <si>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</si>
  <si>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</si>
  <si>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</si>
  <si>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</si>
  <si>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</si>
  <si>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</si>
  <si>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</si>
  <si>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</si>
  <si>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</si>
  <si>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</si>
  <si>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</si>
  <si>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</si>
  <si>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</si>
  <si>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</si>
  <si>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</si>
  <si>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</si>
  <si>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</si>
  <si>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</si>
  <si>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</si>
  <si>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</si>
  <si>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</si>
  <si>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</si>
  <si>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</si>
  <si>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</si>
  <si>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</si>
  <si>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</si>
  <si>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</si>
  <si>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</si>
  <si>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</si>
  <si>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</si>
  <si>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</si>
  <si>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</si>
  <si>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</si>
  <si>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</si>
  <si>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</si>
  <si>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</si>
  <si>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</si>
  <si>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</si>
  <si>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</si>
  <si>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</si>
  <si>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</si>
  <si>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</si>
  <si>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</si>
  <si>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</si>
  <si>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</si>
  <si>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</si>
  <si>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</si>
  <si>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</si>
  <si>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</si>
  <si>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</si>
  <si>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</si>
  <si>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</si>
  <si>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</si>
  <si>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</si>
  <si>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</si>
  <si>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</si>
  <si>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</si>
  <si>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</si>
  <si>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</si>
  <si>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</si>
  <si>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</si>
  <si>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</si>
  <si>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</si>
  <si>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</si>
  <si>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</si>
  <si>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</si>
  <si>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</si>
  <si>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</si>
  <si>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</si>
  <si>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</si>
  <si>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</si>
  <si>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</si>
  <si>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</si>
  <si>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</si>
  <si>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</si>
  <si>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</si>
  <si>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</si>
  <si>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</si>
  <si>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</si>
  <si>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</si>
  <si>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</si>
  <si>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</si>
  <si>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</si>
  <si>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</si>
  <si>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</si>
  <si>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</si>
  <si>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</si>
  <si>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</si>
  <si>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</si>
  <si>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</si>
  <si>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</si>
  <si>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</si>
  <si>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</si>
  <si>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</si>
  <si>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</si>
  <si>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</si>
  <si>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</si>
  <si>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</si>
  <si>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</si>
  <si>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</si>
  <si>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</si>
  <si>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</si>
  <si>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</si>
  <si>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</si>
  <si>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</si>
  <si>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</si>
  <si>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</si>
  <si>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</si>
  <si>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</si>
  <si>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</si>
  <si>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</si>
  <si>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</si>
  <si>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</si>
  <si>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</si>
  <si>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</si>
  <si>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</si>
  <si>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</si>
  <si>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</si>
  <si>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</si>
  <si>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</si>
  <si>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</si>
  <si>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</si>
  <si>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</si>
  <si>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</si>
  <si>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</si>
  <si>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</si>
  <si>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</si>
  <si>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</si>
  <si>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</si>
  <si>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</si>
  <si>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</si>
  <si>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</si>
  <si>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</si>
  <si>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</si>
  <si>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</si>
  <si>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</si>
  <si>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</si>
  <si>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</si>
  <si>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</si>
  <si>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</si>
  <si>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</si>
  <si>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</si>
  <si>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</si>
  <si>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</si>
  <si>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</si>
  <si>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</si>
  <si>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</si>
  <si>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</si>
  <si>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</si>
  <si>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</si>
  <si>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</si>
  <si>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</si>
  <si>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</si>
  <si>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</si>
  <si>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</si>
  <si>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</si>
  <si>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</si>
  <si>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</si>
  <si>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</si>
  <si>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</si>
  <si>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</si>
  <si>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</si>
  <si>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</si>
  <si>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</si>
  <si>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</si>
  <si>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</si>
  <si>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</si>
  <si>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</si>
  <si>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</si>
  <si>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</si>
  <si>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</si>
  <si>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</si>
  <si>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</si>
  <si>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</si>
  <si>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</si>
  <si>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</si>
  <si>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</si>
  <si>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</si>
  <si>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</si>
  <si>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</si>
  <si>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</si>
  <si>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</si>
  <si>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</si>
  <si>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</si>
  <si>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</si>
  <si>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</si>
  <si>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</si>
  <si>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</si>
  <si>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</si>
  <si>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</si>
  <si>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</si>
  <si>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</si>
  <si>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</si>
  <si>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</si>
  <si>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</si>
  <si>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</si>
  <si>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</si>
  <si>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</si>
  <si>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</si>
  <si>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</si>
  <si>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</si>
  <si>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</si>
  <si>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</si>
  <si>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</si>
  <si>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</si>
  <si>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</si>
  <si>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</si>
  <si>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</si>
  <si>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</si>
  <si>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</si>
  <si>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</si>
  <si>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</si>
  <si>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</si>
  <si>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</si>
  <si>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</si>
  <si>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</si>
  <si>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</si>
  <si>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</si>
  <si>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</si>
  <si>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</si>
  <si>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</si>
  <si>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</si>
  <si>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</si>
  <si>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</si>
  <si>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</si>
  <si>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</si>
  <si>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</si>
  <si>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</si>
  <si>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</si>
  <si>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</si>
  <si>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</si>
  <si>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</si>
  <si>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</si>
  <si>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</si>
  <si>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</si>
  <si>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</si>
  <si>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</si>
  <si>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</si>
  <si>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</si>
  <si>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</si>
  <si>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</si>
  <si>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</si>
  <si>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</si>
  <si>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</si>
  <si>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</si>
  <si>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</si>
  <si>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</si>
  <si>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</si>
  <si>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</si>
  <si>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</si>
  <si>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</si>
  <si>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</si>
  <si>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</si>
  <si>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</si>
  <si>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</si>
  <si>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</si>
  <si>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</si>
  <si>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</si>
  <si>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</si>
  <si>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</si>
  <si>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</si>
  <si>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</si>
  <si>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</si>
  <si>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</si>
  <si>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</si>
  <si>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</si>
  <si>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</si>
  <si>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</si>
  <si>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</si>
  <si>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</si>
  <si>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</si>
  <si>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</si>
  <si>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</si>
  <si>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</si>
  <si>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</si>
  <si>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</si>
  <si>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</si>
  <si>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</si>
  <si>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</si>
  <si>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</si>
  <si>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</si>
  <si>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</si>
  <si>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</si>
  <si>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</si>
  <si>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</si>
  <si>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</si>
  <si>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</si>
  <si>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</si>
  <si>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</si>
  <si>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</si>
  <si>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</si>
  <si>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</si>
  <si>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</si>
  <si>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</si>
  <si>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</si>
  <si>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</si>
  <si>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</si>
  <si>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</si>
  <si>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</si>
  <si>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</si>
  <si>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</si>
  <si>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</si>
  <si>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</si>
  <si>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</si>
  <si>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</si>
  <si>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</si>
  <si>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</si>
  <si>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</si>
  <si>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</si>
  <si>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</si>
  <si>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</si>
  <si>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</si>
  <si>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</si>
  <si>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</si>
  <si>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</si>
  <si>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</si>
  <si>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</si>
  <si>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</si>
  <si>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</si>
  <si>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</si>
  <si>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</si>
  <si>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</si>
  <si>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</si>
  <si>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</si>
  <si>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</si>
  <si>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</si>
  <si>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</si>
  <si>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</si>
  <si>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</si>
  <si>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</si>
  <si>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</si>
  <si>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</si>
  <si>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</si>
  <si>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</si>
  <si>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</si>
  <si>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</si>
  <si>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</si>
  <si>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</si>
  <si>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</si>
  <si>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</si>
  <si>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</si>
  <si>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</si>
  <si>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</si>
  <si>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</si>
  <si>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</si>
  <si>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</si>
  <si>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</si>
  <si>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</si>
  <si>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</si>
  <si>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</si>
  <si>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</si>
  <si>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</si>
  <si>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</si>
  <si>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</si>
  <si>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</si>
  <si>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</si>
  <si>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</si>
  <si>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</si>
  <si>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</si>
  <si>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</si>
  <si>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</si>
  <si>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</si>
  <si>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</si>
  <si>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</si>
  <si>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</si>
  <si>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</si>
  <si>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</si>
  <si>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</si>
  <si>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</si>
  <si>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</si>
  <si>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</si>
  <si>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</si>
  <si>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</si>
  <si>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</si>
  <si>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</si>
  <si>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</si>
  <si>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</si>
  <si>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</si>
  <si>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</si>
  <si>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</si>
  <si>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</si>
  <si>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</si>
  <si>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</si>
  <si>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</si>
  <si>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</si>
  <si>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</si>
  <si>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</si>
  <si>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</si>
  <si>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</si>
  <si>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</si>
  <si>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</si>
  <si>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</si>
  <si>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</si>
  <si>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</si>
  <si>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</si>
  <si>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</si>
  <si>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</si>
  <si>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</si>
  <si>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</si>
  <si>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</si>
  <si>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</si>
  <si>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</si>
  <si>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</si>
  <si>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</si>
  <si>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</si>
  <si>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</si>
  <si>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</si>
  <si>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</si>
  <si>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</si>
  <si>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</si>
  <si>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</si>
  <si>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</si>
  <si>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</si>
  <si>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</si>
  <si>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</si>
  <si>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</si>
  <si>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</si>
  <si>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</si>
  <si>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</si>
  <si>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</si>
  <si>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</si>
  <si>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</si>
  <si>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</si>
  <si>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</si>
  <si>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</si>
  <si>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</si>
  <si>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</si>
  <si>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</si>
  <si>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</si>
  <si>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</si>
  <si>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</si>
  <si>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</si>
  <si>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</si>
  <si>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</si>
  <si>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</si>
  <si>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</si>
  <si>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</si>
  <si>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</si>
  <si>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</si>
  <si>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</si>
  <si>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</si>
  <si>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</si>
  <si>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</si>
  <si>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</si>
  <si>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</si>
  <si>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</si>
  <si>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</si>
  <si>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</si>
  <si>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</si>
  <si>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</si>
  <si>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</si>
  <si>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</si>
  <si>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</si>
  <si>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</si>
  <si>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</si>
  <si>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</si>
  <si>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</si>
  <si>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</si>
  <si>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</si>
  <si>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</si>
  <si>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</si>
  <si>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</si>
  <si>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</si>
  <si>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</si>
  <si>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</si>
  <si>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</si>
  <si>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</si>
  <si>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</si>
  <si>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</si>
  <si>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</si>
  <si>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</si>
  <si>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</si>
  <si>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</si>
  <si>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</si>
  <si>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</si>
  <si>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</si>
  <si>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</si>
  <si>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</si>
  <si>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</si>
  <si>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</si>
  <si>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</si>
  <si>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</si>
  <si>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</si>
  <si>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</si>
  <si>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</si>
  <si>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</si>
  <si>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</si>
  <si>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</si>
  <si>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</si>
  <si>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</si>
  <si>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</si>
  <si>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</si>
  <si>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</si>
  <si>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</si>
  <si>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</si>
  <si>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</si>
  <si>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</si>
  <si>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</si>
  <si>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</si>
  <si>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</si>
  <si>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</si>
  <si>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</si>
  <si>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</si>
  <si>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</si>
  <si>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</si>
  <si>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</si>
  <si>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</si>
  <si>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</si>
  <si>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</si>
  <si>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</si>
  <si>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</si>
  <si>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</si>
  <si>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</si>
  <si>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</si>
  <si>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</si>
  <si>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</si>
  <si>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</si>
  <si>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</si>
  <si>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</si>
  <si>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</si>
  <si>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</si>
  <si>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</si>
  <si>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</si>
  <si>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</si>
  <si>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</si>
  <si>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</si>
  <si>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</si>
  <si>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</si>
  <si>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</si>
  <si>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</si>
  <si>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</si>
  <si>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</si>
  <si>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</si>
  <si>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</si>
  <si>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</si>
  <si>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</si>
  <si>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</si>
  <si>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</si>
  <si>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</si>
  <si>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</si>
  <si>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</si>
  <si>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</si>
  <si>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</si>
  <si>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</si>
  <si>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</si>
  <si>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</si>
  <si>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</si>
  <si>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</si>
  <si>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</si>
  <si>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</si>
  <si>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</si>
  <si>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</si>
  <si>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</si>
  <si>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</si>
  <si>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</si>
  <si>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</si>
  <si>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</si>
  <si>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</si>
  <si>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</si>
  <si>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</si>
  <si>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</si>
  <si>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</si>
  <si>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</si>
  <si>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</si>
  <si>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</si>
  <si>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</si>
  <si>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</si>
  <si>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</si>
  <si>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</si>
  <si>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</si>
  <si>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</si>
  <si>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</si>
  <si>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</si>
  <si>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</si>
  <si>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</si>
  <si>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</si>
  <si>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</si>
  <si>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</si>
  <si>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</si>
  <si>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</si>
  <si>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</si>
  <si>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</si>
  <si>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</si>
  <si>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</si>
  <si>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</si>
  <si>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</si>
  <si>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</si>
  <si>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</si>
  <si>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</si>
  <si>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</si>
  <si>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</si>
  <si>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</si>
  <si>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</si>
  <si>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</si>
  <si>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</si>
  <si>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</si>
  <si>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</si>
  <si>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</si>
  <si>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</si>
  <si>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</si>
  <si>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</si>
  <si>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</si>
  <si>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</si>
  <si>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</si>
  <si>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</si>
  <si>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</si>
  <si>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</si>
  <si>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</si>
  <si>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</si>
  <si>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</si>
  <si>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</si>
  <si>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</si>
  <si>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</si>
  <si>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</si>
  <si>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</si>
  <si>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</si>
  <si>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</si>
  <si>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</si>
  <si>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</si>
  <si>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</si>
  <si>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</si>
  <si>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</si>
  <si>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</si>
  <si>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</si>
  <si>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</si>
  <si>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</si>
  <si>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</si>
  <si>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</si>
  <si>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</si>
  <si>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</si>
  <si>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</si>
  <si>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</si>
  <si>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</si>
  <si>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</si>
  <si>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</si>
  <si>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</si>
  <si>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</si>
  <si>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</si>
  <si>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</si>
  <si>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</si>
  <si>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</si>
  <si>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</si>
  <si>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</si>
  <si>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</si>
  <si>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</si>
  <si>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</si>
  <si>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</si>
  <si>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</si>
  <si>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</si>
  <si>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</si>
  <si>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</si>
  <si>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</si>
  <si>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</si>
  <si>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</si>
  <si>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</si>
  <si>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</si>
  <si>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</si>
  <si>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</si>
  <si>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</si>
  <si>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</si>
  <si>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</si>
  <si>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</si>
  <si>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</si>
  <si>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</si>
  <si>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</si>
  <si>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</si>
  <si>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</si>
  <si>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</si>
  <si>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</si>
  <si>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</si>
  <si>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</si>
  <si>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</si>
  <si>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</si>
  <si>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</si>
  <si>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</si>
  <si>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</si>
  <si>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</si>
  <si>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</si>
  <si>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</si>
  <si>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</si>
  <si>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</si>
  <si>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</si>
  <si>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</si>
  <si>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</si>
  <si>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</si>
  <si>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</si>
  <si>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</si>
  <si>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</si>
  <si>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</si>
  <si>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</si>
  <si>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</si>
  <si>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</si>
  <si>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</si>
  <si>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</si>
  <si>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</si>
  <si>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</si>
  <si>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</si>
  <si>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</si>
  <si>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</si>
  <si>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</si>
  <si>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</si>
  <si>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</si>
  <si>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</si>
  <si>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</si>
  <si>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</si>
  <si>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</si>
  <si>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</si>
  <si>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</si>
  <si>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</si>
  <si>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</si>
  <si>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</si>
  <si>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</si>
  <si>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</si>
  <si>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</si>
  <si>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</si>
  <si>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</si>
  <si>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</si>
  <si>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</si>
  <si>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</si>
  <si>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</si>
  <si>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</si>
  <si>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</si>
  <si>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</si>
  <si>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</si>
  <si>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</si>
  <si>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</si>
  <si>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</si>
  <si>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</si>
  <si>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</si>
  <si>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</si>
  <si>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</si>
  <si>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</si>
  <si>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</si>
  <si>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</si>
  <si>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</si>
  <si>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</si>
  <si>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</si>
  <si>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</si>
  <si>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</si>
  <si>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</si>
  <si>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</si>
  <si>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</si>
  <si>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</si>
  <si>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</si>
  <si>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</si>
  <si>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</si>
  <si>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</si>
  <si>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</si>
  <si>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</si>
  <si>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</si>
  <si>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</si>
  <si>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</si>
  <si>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</si>
  <si>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</si>
  <si>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</si>
  <si>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</si>
  <si>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</si>
  <si>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</si>
  <si>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</si>
  <si>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</si>
  <si>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</si>
  <si>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</si>
  <si>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</si>
  <si>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</si>
  <si>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</si>
  <si>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</si>
  <si>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</si>
  <si>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</si>
  <si>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</si>
  <si>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</si>
  <si>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</si>
  <si>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</si>
  <si>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</si>
  <si>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</si>
  <si>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</si>
  <si>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</si>
  <si>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</si>
  <si>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</si>
  <si>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</si>
  <si>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</si>
  <si>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</si>
  <si>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</si>
  <si>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</si>
  <si>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</si>
  <si>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</si>
  <si>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</si>
  <si>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</si>
  <si>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</si>
  <si>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</si>
  <si>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</si>
  <si>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</si>
  <si>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</si>
  <si>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</si>
  <si>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</si>
  <si>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</si>
  <si>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</si>
  <si>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</si>
  <si>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</si>
  <si>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</si>
  <si>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</si>
  <si>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</si>
  <si>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</si>
  <si>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</si>
  <si>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</si>
  <si>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</si>
  <si>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</si>
  <si>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</si>
  <si>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</si>
  <si>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</si>
  <si>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</si>
  <si>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</si>
  <si>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</si>
  <si>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</si>
  <si>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</si>
  <si>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</si>
  <si>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</si>
  <si>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</si>
  <si>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</si>
  <si>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</si>
  <si>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</si>
  <si>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</si>
  <si>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</si>
  <si>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</si>
  <si>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</si>
  <si>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</si>
  <si>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</si>
  <si>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</si>
  <si>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</si>
  <si>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</si>
  <si>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</si>
  <si>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</si>
  <si>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</si>
  <si>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</si>
  <si>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</si>
  <si>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</si>
  <si>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</si>
  <si>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</si>
  <si>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</si>
  <si>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</si>
  <si>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</si>
  <si>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</si>
  <si>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</si>
  <si>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</si>
  <si>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</si>
  <si>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</si>
  <si>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</si>
  <si>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</si>
  <si>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</si>
  <si>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</si>
  <si>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</si>
  <si>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</si>
  <si>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</si>
  <si>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</si>
  <si>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</si>
  <si>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</si>
  <si>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</si>
  <si>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</si>
  <si>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</si>
  <si>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</si>
  <si>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</si>
  <si>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</si>
  <si>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</si>
  <si>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</si>
  <si>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</si>
  <si>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</si>
  <si>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</si>
  <si>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</si>
  <si>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</si>
  <si>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</si>
  <si>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</si>
  <si>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</si>
  <si>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</si>
  <si>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</si>
  <si>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</si>
  <si>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</si>
  <si>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</si>
  <si>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</si>
  <si>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</si>
  <si>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</si>
  <si>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</si>
  <si>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</si>
  <si>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</si>
  <si>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</si>
  <si>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</si>
  <si>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</si>
  <si>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</si>
  <si>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</si>
  <si>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</si>
  <si>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</si>
  <si>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</si>
  <si>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</si>
  <si>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</si>
  <si>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</si>
  <si>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</si>
  <si>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</si>
  <si>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</si>
  <si>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</si>
  <si>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</si>
  <si>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</si>
  <si>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</si>
  <si>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</si>
  <si>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</si>
  <si>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</si>
  <si>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</si>
  <si>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</si>
  <si>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</si>
  <si>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</si>
  <si>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</si>
  <si>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</si>
  <si>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</si>
  <si>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</si>
  <si>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</si>
  <si>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</si>
  <si>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</si>
  <si>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</si>
  <si>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</si>
  <si>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</si>
  <si>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</si>
  <si>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</si>
  <si>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</si>
  <si>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</si>
  <si>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</si>
  <si>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</si>
  <si>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</si>
  <si>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</si>
  <si>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</si>
  <si>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</si>
  <si>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</si>
  <si>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</si>
  <si>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</si>
  <si>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</si>
  <si>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</si>
  <si>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</si>
  <si>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</si>
  <si>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</si>
  <si>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</si>
  <si>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</si>
  <si>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</si>
  <si>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</si>
  <si>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</si>
  <si>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</si>
  <si>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</si>
  <si>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</si>
  <si>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</si>
  <si>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</si>
  <si>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</si>
  <si>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</si>
  <si>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</si>
  <si>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</si>
  <si>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</si>
  <si>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</si>
  <si>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</si>
  <si>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</si>
  <si>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</si>
  <si>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</si>
  <si>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</si>
  <si>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</si>
  <si>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</si>
  <si>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</si>
  <si>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</si>
  <si>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</si>
  <si>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</si>
  <si>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</si>
  <si>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</si>
  <si>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</si>
  <si>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</si>
  <si>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</si>
  <si>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</si>
  <si>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</si>
  <si>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</si>
  <si>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</si>
  <si>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</si>
  <si>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</si>
  <si>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</si>
  <si>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</si>
  <si>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</si>
  <si>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</si>
  <si>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</si>
  <si>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</si>
  <si>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</si>
  <si>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</si>
  <si>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</si>
  <si>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</si>
  <si>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</si>
  <si>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</si>
  <si>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</si>
  <si>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</si>
  <si>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</si>
  <si>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</si>
  <si>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</si>
  <si>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</si>
  <si>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</si>
  <si>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</si>
  <si>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</si>
  <si>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</si>
  <si>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</si>
  <si>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</si>
  <si>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</si>
  <si>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</si>
  <si>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</si>
  <si>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</si>
  <si>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</si>
  <si>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</si>
  <si>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</si>
  <si>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</si>
  <si>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</si>
  <si>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</si>
  <si>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</si>
  <si>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</si>
  <si>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</si>
  <si>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</si>
  <si>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</si>
  <si>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</si>
  <si>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</si>
  <si>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</si>
  <si>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</si>
  <si>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</si>
  <si>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</si>
  <si>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</si>
  <si>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</si>
  <si>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</si>
  <si>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</si>
  <si>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</si>
  <si>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</si>
  <si>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</si>
  <si>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</si>
  <si>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</si>
  <si>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</si>
  <si>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</si>
  <si>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</si>
  <si>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</si>
  <si>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</si>
  <si>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</si>
  <si>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</si>
  <si>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</si>
  <si>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</si>
  <si>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</si>
  <si>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</si>
  <si>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</si>
  <si>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</si>
  <si>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</si>
  <si>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</si>
  <si>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</si>
  <si>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</si>
  <si>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</si>
  <si>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</si>
  <si>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</si>
  <si>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</si>
  <si>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</si>
  <si>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</si>
  <si>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</si>
  <si>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</si>
  <si>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</si>
  <si>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</si>
  <si>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</si>
  <si>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</si>
  <si>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</si>
  <si>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</si>
  <si>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</si>
  <si>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</si>
  <si>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</si>
  <si>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</si>
  <si>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</si>
  <si>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</si>
  <si>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</si>
  <si>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</si>
  <si>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</si>
  <si>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</si>
  <si>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</si>
  <si>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</si>
  <si>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</si>
  <si>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</si>
  <si>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</si>
  <si>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</si>
  <si>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</si>
  <si>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</si>
  <si>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</si>
  <si>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</si>
  <si>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</si>
  <si>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</si>
  <si>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</si>
  <si>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</si>
  <si>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</si>
  <si>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</si>
  <si>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</si>
  <si>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</si>
  <si>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</si>
  <si>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</si>
  <si>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</si>
  <si>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</si>
  <si>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</si>
  <si>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</si>
  <si>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</si>
  <si>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</si>
  <si>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</si>
  <si>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</si>
  <si>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</si>
  <si>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</si>
  <si>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</si>
  <si>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</si>
  <si>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</si>
  <si>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</si>
  <si>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</si>
  <si>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</si>
  <si>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</si>
  <si>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</si>
  <si>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</si>
  <si>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</si>
  <si>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</si>
  <si>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</si>
  <si>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</si>
  <si>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</si>
  <si>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</si>
  <si>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</si>
  <si>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</si>
  <si>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</si>
  <si>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</si>
  <si>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</si>
  <si>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</si>
  <si>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</si>
  <si>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</si>
  <si>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</si>
  <si>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</si>
  <si>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</si>
  <si>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</si>
  <si>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</si>
  <si>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</si>
  <si>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</si>
  <si>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</si>
  <si>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</si>
  <si>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</si>
  <si>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</si>
  <si>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</si>
  <si>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</si>
  <si>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</si>
  <si>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</si>
  <si>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</si>
  <si>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</si>
  <si>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</si>
  <si>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</si>
  <si>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</si>
  <si>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</si>
  <si>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</si>
  <si>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</si>
  <si>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</si>
  <si>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</si>
  <si>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</si>
  <si>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</si>
  <si>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</si>
  <si>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</si>
  <si>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</si>
  <si>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</si>
  <si>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</si>
  <si>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</si>
  <si>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</si>
  <si>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</si>
  <si>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</si>
  <si>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</si>
  <si>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</si>
  <si>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</si>
  <si>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</si>
  <si>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</si>
  <si>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</si>
  <si>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</si>
  <si>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</si>
  <si>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</si>
  <si>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</si>
  <si>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</si>
  <si>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</si>
  <si>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</si>
  <si>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</si>
  <si>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</si>
  <si>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</si>
  <si>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</si>
  <si>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</si>
  <si>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</si>
  <si>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</si>
  <si>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</si>
  <si>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</si>
  <si>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</si>
  <si>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</si>
  <si>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</si>
  <si>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</si>
  <si>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</si>
  <si>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</si>
  <si>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</si>
  <si>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</si>
  <si>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</si>
  <si>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</si>
  <si>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</si>
  <si>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</si>
  <si>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</si>
  <si>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</si>
  <si>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</si>
  <si>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</si>
  <si>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</si>
  <si>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</si>
  <si>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</si>
  <si>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</si>
  <si>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</si>
  <si>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</si>
  <si>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</si>
  <si>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</si>
  <si>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</si>
  <si>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</si>
  <si>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</si>
  <si>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</si>
  <si>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</si>
  <si>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</si>
  <si>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</si>
  <si>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</si>
  <si>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</si>
  <si>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</si>
  <si>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</si>
  <si>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</si>
  <si>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</si>
  <si>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</si>
  <si>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</si>
  <si>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</si>
  <si>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</si>
  <si>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</si>
  <si>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</si>
  <si>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</si>
  <si>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</si>
  <si>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</si>
  <si>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</si>
  <si>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</si>
  <si>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</si>
  <si>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</si>
  <si>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</si>
  <si>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</si>
  <si>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</si>
  <si>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</si>
  <si>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</si>
  <si>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</si>
  <si>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</si>
  <si>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</si>
  <si>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</si>
  <si>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</si>
  <si>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</si>
  <si>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</si>
  <si>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</si>
  <si>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</si>
  <si>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</si>
  <si>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</si>
  <si>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</si>
  <si>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</si>
  <si>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</si>
  <si>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</si>
  <si>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</si>
  <si>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</si>
  <si>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</si>
  <si>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</si>
  <si>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</si>
  <si>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</si>
  <si>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</si>
  <si>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</si>
  <si>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</si>
  <si>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</si>
  <si>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</si>
  <si>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</si>
  <si>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</si>
  <si>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</si>
  <si>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</si>
  <si>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</si>
  <si>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</si>
  <si>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</si>
  <si>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</si>
  <si>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</si>
  <si>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</si>
  <si>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</si>
  <si>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</si>
  <si>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</si>
  <si>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</si>
  <si>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</si>
  <si>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</si>
  <si>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</si>
  <si>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</si>
  <si>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</si>
  <si>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</si>
  <si>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</si>
  <si>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</si>
  <si>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</si>
  <si>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</si>
  <si>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</si>
  <si>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</si>
  <si>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</si>
  <si>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</si>
  <si>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</si>
  <si>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</si>
  <si>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</si>
  <si>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</si>
  <si>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</si>
  <si>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</si>
  <si>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</si>
  <si>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</si>
  <si>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</si>
  <si>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</si>
  <si>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</si>
  <si>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</si>
  <si>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</si>
  <si>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</si>
  <si>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</si>
  <si>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</si>
  <si>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</si>
  <si>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</si>
  <si>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</si>
  <si>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</si>
  <si>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</si>
  <si>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</si>
  <si>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</si>
  <si>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</si>
  <si>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</si>
  <si>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</si>
  <si>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</si>
  <si>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</si>
  <si>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</si>
  <si>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</si>
  <si>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</si>
  <si>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</si>
  <si>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</si>
  <si>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</si>
  <si>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</si>
  <si>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</si>
  <si>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</si>
  <si>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</si>
  <si>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</si>
  <si>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</si>
  <si>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</si>
  <si>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</si>
  <si>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</si>
  <si>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</si>
  <si>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</si>
  <si>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</si>
  <si>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</si>
  <si>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</si>
  <si>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</si>
  <si>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</si>
  <si>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</si>
  <si>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</si>
  <si>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</si>
  <si>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</si>
  <si>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</si>
  <si>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</si>
  <si>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</si>
  <si>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</si>
  <si>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</si>
  <si>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</si>
  <si>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</si>
  <si>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</si>
  <si>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</si>
  <si>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</si>
  <si>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</si>
  <si>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</si>
  <si>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</si>
  <si>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</si>
  <si>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</si>
  <si>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</si>
  <si>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</si>
  <si>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</si>
  <si>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</si>
  <si>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</si>
  <si>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</si>
  <si>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</si>
  <si>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</si>
  <si>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</si>
  <si>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</si>
  <si>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</si>
  <si>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</si>
  <si>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</si>
  <si>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</si>
  <si>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</si>
  <si>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</si>
  <si>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</si>
  <si>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</si>
  <si>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</si>
  <si>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</si>
  <si>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</si>
  <si>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</si>
  <si>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</si>
  <si>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</si>
  <si>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</si>
  <si>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</si>
  <si>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</si>
  <si>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</si>
  <si>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</si>
  <si>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</si>
  <si>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</si>
  <si>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</si>
  <si>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</si>
  <si>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</si>
  <si>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</si>
  <si>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</si>
  <si>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</si>
  <si>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</si>
  <si>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</si>
  <si>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</si>
  <si>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</si>
  <si>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</si>
  <si>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</si>
  <si>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</si>
  <si>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</si>
  <si>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</si>
  <si>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</si>
  <si>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</si>
  <si>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</si>
  <si>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</si>
  <si>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</si>
  <si>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</si>
  <si>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</si>
  <si>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</si>
  <si>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</si>
  <si>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</si>
  <si>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</si>
  <si>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</si>
  <si>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</si>
  <si>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</si>
  <si>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</si>
  <si>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</si>
  <si>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</si>
  <si>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</si>
  <si>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</si>
  <si>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</si>
  <si>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</si>
  <si>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</si>
  <si>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</si>
  <si>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</si>
  <si>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</si>
  <si>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</si>
  <si>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</si>
  <si>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</si>
  <si>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</si>
  <si>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</si>
  <si>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</si>
  <si>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</si>
  <si>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</si>
  <si>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</si>
  <si>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</si>
  <si>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</si>
  <si>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</si>
  <si>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</si>
  <si>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</si>
  <si>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</si>
  <si>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</si>
  <si>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</si>
  <si>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</si>
  <si>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</si>
  <si>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</si>
  <si>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</si>
  <si>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</si>
  <si>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</si>
  <si>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</si>
  <si>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</si>
  <si>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</si>
  <si>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</si>
  <si>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</si>
  <si>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</si>
  <si>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</si>
  <si>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</si>
  <si>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</si>
  <si>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</si>
  <si>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</si>
  <si>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</si>
  <si>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</si>
  <si>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</si>
  <si>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</si>
  <si>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</si>
  <si>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</si>
  <si>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</si>
  <si>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</si>
  <si>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</si>
  <si>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</si>
  <si>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</si>
  <si>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</si>
  <si>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</si>
  <si>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</si>
  <si>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</si>
  <si>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</si>
  <si>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</si>
  <si>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</si>
  <si>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</si>
  <si>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</si>
  <si>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</si>
  <si>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</si>
  <si>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</si>
  <si>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</si>
  <si>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</si>
  <si>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</si>
  <si>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</si>
  <si>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</si>
  <si>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</si>
  <si>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</si>
  <si>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</si>
  <si>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</si>
  <si>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</si>
  <si>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</si>
  <si>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</si>
  <si>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</si>
  <si>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</si>
  <si>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</si>
  <si>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</si>
  <si>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</si>
  <si>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</si>
  <si>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</si>
  <si>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</si>
  <si>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</si>
  <si>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</si>
  <si>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</si>
  <si>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</si>
  <si>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</si>
  <si>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</si>
  <si>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</si>
  <si>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</si>
  <si>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</si>
  <si>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</si>
  <si>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</si>
  <si>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</si>
  <si>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</si>
  <si>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</si>
  <si>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</si>
  <si>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</si>
  <si>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</si>
  <si>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</si>
  <si>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</si>
  <si>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</si>
  <si>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</si>
  <si>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</si>
  <si>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</si>
  <si>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</si>
  <si>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</si>
  <si>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</si>
  <si>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</si>
  <si>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</si>
  <si>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</si>
  <si>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</si>
  <si>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</si>
  <si>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</si>
  <si>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</si>
  <si>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</si>
  <si>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</si>
  <si>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</si>
  <si>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</si>
  <si>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</si>
  <si>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</si>
  <si>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</si>
  <si>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</si>
  <si>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</si>
  <si>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</si>
  <si>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</si>
  <si>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</si>
  <si>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</si>
  <si>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</si>
  <si>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</si>
  <si>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</si>
  <si>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</si>
  <si>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</si>
  <si>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</si>
  <si>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</si>
  <si>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</si>
  <si>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</si>
  <si>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</si>
  <si>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</si>
  <si>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</si>
  <si>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</si>
  <si>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</si>
  <si>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</si>
  <si>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</si>
  <si>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</si>
  <si>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</si>
  <si>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</si>
  <si>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</si>
  <si>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</si>
  <si>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</si>
  <si>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</si>
  <si>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</si>
  <si>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</si>
  <si>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</si>
  <si>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</si>
  <si>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</si>
  <si>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</si>
  <si>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</si>
  <si>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</si>
  <si>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</si>
  <si>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</si>
  <si>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</si>
  <si>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</si>
  <si>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</si>
  <si>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</si>
  <si>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</si>
  <si>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</si>
  <si>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</si>
  <si>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</si>
  <si>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</si>
  <si>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</si>
  <si>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</si>
  <si>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</si>
  <si>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</si>
  <si>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</si>
  <si>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</si>
  <si>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</si>
  <si>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</si>
  <si>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</si>
  <si>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</si>
  <si>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</si>
  <si>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</si>
  <si>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</si>
  <si>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</si>
  <si>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</si>
  <si>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</si>
  <si>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</si>
  <si>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</si>
  <si>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</si>
  <si>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</si>
  <si>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</si>
  <si>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</si>
  <si>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</si>
  <si>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</si>
  <si>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</si>
  <si>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</si>
  <si>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</si>
  <si>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</si>
  <si>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</si>
  <si>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</si>
  <si>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</si>
  <si>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</si>
  <si>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</si>
  <si>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</si>
  <si>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</si>
  <si>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</si>
  <si>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</si>
  <si>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</si>
  <si>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</si>
  <si>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</si>
  <si>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</si>
  <si>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</si>
  <si>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</si>
  <si>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</si>
  <si>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</si>
  <si>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</si>
  <si>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</si>
  <si>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</si>
  <si>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</si>
  <si>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</si>
  <si>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</si>
  <si>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</si>
  <si>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</si>
  <si>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</si>
  <si>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</si>
  <si>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</si>
  <si>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</si>
  <si>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</si>
  <si>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</si>
  <si>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</si>
  <si>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</si>
  <si>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</si>
  <si>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</si>
  <si>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</si>
  <si>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</si>
  <si>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</si>
  <si>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</si>
  <si>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</si>
  <si>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</si>
  <si>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</si>
  <si>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</si>
  <si>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</si>
  <si>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</si>
  <si>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</si>
  <si>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</si>
  <si>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</si>
  <si>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</si>
  <si>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</si>
  <si>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</si>
  <si>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</si>
  <si>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</si>
  <si>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</si>
  <si>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</si>
  <si>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</si>
  <si>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</si>
  <si>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</si>
  <si>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</si>
  <si>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</si>
  <si>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</si>
  <si>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</si>
  <si>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</si>
  <si>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</si>
  <si>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</si>
  <si>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</si>
  <si>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</si>
  <si>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</si>
  <si>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</si>
  <si>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</si>
  <si>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</si>
  <si>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</si>
  <si>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</si>
  <si>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</si>
  <si>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</si>
  <si>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</si>
  <si>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</si>
  <si>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</si>
  <si>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</si>
  <si>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</si>
  <si>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</si>
  <si>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</si>
  <si>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</si>
  <si>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</si>
  <si>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</si>
  <si>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</si>
  <si>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</si>
  <si>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</si>
  <si>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</si>
  <si>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</si>
  <si>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</si>
  <si>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</si>
  <si>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</si>
  <si>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</si>
  <si>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</si>
  <si>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</si>
  <si>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</si>
  <si>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</si>
  <si>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</si>
  <si>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</si>
  <si>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</si>
  <si>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</si>
  <si>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</si>
  <si>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</si>
  <si>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</si>
  <si>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</si>
  <si>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</si>
  <si>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</si>
  <si>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</si>
  <si>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</si>
  <si>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</si>
  <si>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</si>
  <si>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</si>
  <si>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</si>
  <si>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</si>
  <si>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</si>
  <si>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</si>
  <si>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</si>
  <si>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</si>
  <si>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</si>
  <si>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</si>
  <si>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</si>
  <si>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</si>
  <si>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</si>
  <si>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</si>
  <si>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</si>
  <si>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</si>
  <si>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</si>
  <si>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</si>
  <si>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</si>
  <si>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</si>
  <si>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</si>
  <si>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</si>
  <si>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</si>
  <si>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</si>
  <si>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</si>
  <si>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</si>
  <si>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</si>
  <si>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</si>
  <si>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</si>
  <si>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</si>
  <si>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</si>
  <si>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</si>
  <si>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</si>
  <si>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</si>
  <si>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</si>
  <si>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</si>
  <si>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</si>
  <si>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</si>
  <si>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</si>
  <si>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</si>
  <si>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</si>
  <si>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</si>
  <si>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</si>
  <si>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</si>
  <si>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</si>
  <si>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</si>
  <si>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</si>
  <si>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</si>
  <si>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</si>
  <si>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</si>
  <si>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</si>
  <si>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</si>
  <si>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</si>
  <si>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</si>
  <si>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</si>
  <si>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</si>
  <si>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</si>
  <si>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</si>
  <si>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</si>
  <si>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</si>
  <si>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</si>
  <si>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</si>
  <si>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</si>
  <si>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</si>
  <si>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</si>
  <si>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</si>
  <si>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</si>
  <si>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</si>
  <si>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</si>
  <si>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</si>
  <si>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</si>
  <si>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</si>
  <si>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</si>
  <si>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</si>
  <si>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</si>
  <si>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</si>
  <si>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</si>
  <si>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</si>
  <si>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</si>
  <si>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</si>
  <si>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</si>
  <si>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</si>
  <si>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</si>
  <si>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</si>
  <si>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</si>
  <si>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</si>
  <si>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</si>
  <si>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</si>
  <si>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</si>
  <si>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</si>
  <si>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</si>
  <si>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</si>
  <si>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</si>
  <si>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</si>
  <si>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</si>
  <si>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</si>
  <si>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</si>
  <si>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</si>
  <si>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</si>
  <si>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</si>
  <si>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</si>
  <si>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</si>
  <si>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</si>
  <si>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</si>
  <si>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</si>
  <si>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</si>
  <si>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</si>
  <si>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</si>
  <si>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</si>
  <si>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</si>
  <si>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</si>
  <si>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</si>
  <si>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</si>
  <si>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</si>
  <si>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</si>
  <si>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</si>
  <si>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</si>
  <si>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</si>
  <si>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</si>
  <si>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</si>
  <si>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</si>
  <si>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</si>
  <si>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</si>
  <si>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</si>
  <si>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</si>
  <si>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</si>
  <si>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</si>
  <si>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</si>
  <si>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</si>
  <si>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</si>
  <si>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</si>
  <si>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</si>
  <si>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</si>
  <si>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</si>
  <si>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</si>
  <si>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</si>
  <si>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</si>
  <si>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</si>
  <si>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</si>
  <si>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</si>
  <si>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</si>
  <si>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</si>
  <si>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</si>
  <si>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</si>
  <si>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</si>
  <si>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</si>
  <si>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</si>
  <si>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</si>
  <si>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</si>
  <si>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</si>
  <si>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</si>
  <si>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</si>
  <si>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</si>
  <si>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</si>
  <si>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</si>
  <si>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</si>
  <si>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</si>
  <si>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</si>
  <si>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</si>
  <si>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</si>
  <si>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</si>
  <si>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</si>
  <si>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</si>
  <si>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</si>
  <si>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</si>
  <si>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</si>
  <si>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</si>
  <si>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</si>
  <si>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</si>
  <si>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</si>
  <si>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</si>
  <si>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</si>
  <si>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</si>
  <si>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</si>
  <si>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</si>
  <si>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</si>
  <si>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</si>
  <si>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</si>
  <si>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</si>
  <si>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</si>
  <si>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</si>
  <si>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</si>
  <si>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</si>
  <si>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</si>
  <si>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</si>
  <si>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</si>
  <si>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</si>
  <si>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</si>
  <si>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</si>
  <si>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</si>
  <si>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</si>
  <si>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</si>
  <si>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</si>
  <si>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</si>
  <si>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</si>
  <si>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</si>
  <si>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</si>
  <si>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</si>
  <si>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</si>
  <si>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</si>
  <si>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</si>
  <si>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</si>
  <si>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</si>
  <si>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</si>
  <si>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</si>
  <si>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</si>
  <si>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</si>
  <si>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</si>
  <si>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</si>
  <si>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</si>
  <si>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</si>
  <si>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</si>
  <si>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</si>
  <si>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</si>
  <si>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</si>
  <si>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</si>
  <si>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</si>
  <si>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</si>
  <si>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</si>
  <si>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</si>
  <si>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</si>
  <si>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</si>
  <si>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</si>
  <si>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</si>
  <si>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</si>
  <si>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</si>
  <si>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</si>
  <si>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</si>
  <si>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</si>
  <si>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</si>
  <si>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</si>
  <si>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</si>
  <si>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</si>
  <si>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</si>
  <si>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</si>
  <si>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</si>
  <si>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</si>
  <si>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</si>
  <si>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</si>
  <si>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</si>
  <si>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</si>
  <si>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</si>
  <si>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</si>
  <si>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</si>
  <si>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</si>
  <si>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</si>
  <si>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</si>
  <si>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</si>
  <si>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</si>
  <si>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</si>
  <si>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</si>
  <si>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</si>
  <si>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</si>
  <si>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</si>
  <si>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</si>
  <si>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</si>
  <si>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</si>
  <si>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</si>
  <si>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</si>
  <si>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</si>
  <si>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</si>
  <si>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</si>
  <si>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</si>
  <si>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</si>
  <si>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</si>
  <si>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</si>
  <si>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</si>
  <si>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</si>
  <si>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</si>
  <si>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</si>
  <si>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</si>
  <si>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</si>
  <si>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</si>
  <si>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</si>
  <si>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</si>
  <si>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</si>
  <si>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</si>
  <si>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</si>
  <si>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</si>
  <si>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</si>
  <si>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</si>
  <si>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</si>
  <si>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</si>
  <si>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</si>
  <si>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</si>
  <si>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</si>
  <si>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</si>
  <si>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</si>
  <si>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</si>
  <si>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</si>
  <si>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</si>
  <si>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</si>
  <si>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</si>
  <si>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</si>
  <si>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</si>
  <si>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</si>
  <si>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</si>
  <si>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</si>
  <si>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</si>
  <si>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</si>
  <si>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</si>
  <si>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</si>
  <si>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</si>
  <si>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</si>
  <si>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</si>
  <si>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</si>
  <si>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</si>
  <si>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</si>
  <si>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</si>
  <si>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</si>
  <si>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</si>
  <si>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</si>
  <si>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</si>
  <si>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</si>
  <si>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</si>
  <si>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</si>
  <si>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</si>
  <si>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</si>
  <si>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</si>
  <si>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</si>
  <si>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</si>
  <si>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</si>
  <si>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</si>
  <si>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</si>
  <si>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</si>
  <si>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</si>
  <si>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</si>
  <si>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</si>
  <si>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</si>
  <si>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</si>
  <si>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</si>
  <si>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</si>
  <si>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</si>
  <si>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</si>
  <si>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</si>
  <si>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</si>
  <si>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</si>
  <si>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</si>
  <si>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</si>
  <si>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</si>
  <si>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</si>
  <si>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</si>
  <si>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</si>
  <si>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</si>
  <si>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</si>
  <si>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</si>
  <si>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</si>
  <si>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</si>
  <si>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</si>
  <si>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</si>
  <si>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</si>
  <si>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</si>
  <si>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</si>
  <si>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</si>
  <si>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</si>
  <si>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</si>
  <si>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</si>
  <si>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</si>
  <si>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</si>
  <si>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</si>
  <si>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</si>
  <si>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</si>
  <si>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</si>
  <si>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</si>
  <si>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</si>
  <si>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</si>
  <si>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</si>
  <si>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</si>
  <si>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</si>
  <si>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</si>
  <si>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</si>
  <si>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</si>
  <si>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</si>
  <si>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</si>
  <si>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</si>
  <si>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</si>
  <si>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</si>
  <si>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</si>
  <si>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</si>
  <si>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</si>
  <si>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</si>
  <si>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</si>
  <si>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</si>
  <si>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</si>
  <si>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</si>
  <si>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</si>
  <si>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</si>
  <si>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</si>
  <si>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</si>
  <si>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</si>
  <si>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</si>
  <si>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</si>
  <si>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</si>
  <si>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</si>
  <si>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</si>
  <si>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</si>
  <si>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</si>
  <si>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</si>
  <si>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</si>
  <si>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</si>
  <si>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</si>
  <si>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</si>
  <si>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</si>
  <si>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</si>
  <si>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</si>
  <si>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</si>
  <si>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</si>
  <si>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</si>
  <si>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</si>
  <si>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</si>
  <si>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</si>
  <si>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</si>
  <si>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</si>
  <si>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</si>
  <si>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</si>
  <si>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</si>
  <si>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</si>
  <si>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</si>
  <si>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</si>
  <si>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</si>
  <si>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</si>
  <si>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</si>
  <si>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</si>
  <si>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</si>
  <si>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</si>
  <si>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</si>
  <si>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</si>
  <si>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</si>
  <si>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</si>
  <si>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</si>
  <si>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</si>
  <si>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</si>
  <si>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</si>
  <si>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</si>
  <si>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</si>
  <si>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</si>
  <si>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</si>
  <si>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</si>
  <si>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</si>
  <si>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</si>
  <si>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</si>
  <si>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</si>
  <si>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</si>
  <si>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</si>
  <si>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</si>
  <si>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</si>
  <si>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</si>
  <si>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</si>
  <si>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</si>
  <si>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</si>
  <si>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</si>
  <si>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</si>
  <si>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</si>
  <si>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</si>
  <si>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</si>
  <si>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</si>
  <si>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</si>
  <si>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</si>
  <si>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</si>
  <si>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</si>
  <si>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</si>
  <si>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</si>
  <si>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</si>
  <si>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</si>
  <si>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</si>
  <si>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</si>
  <si>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</si>
  <si>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</si>
  <si>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</si>
  <si>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</si>
  <si>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</si>
  <si>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</si>
  <si>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</si>
  <si>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</si>
  <si>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</si>
  <si>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</si>
  <si>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</si>
  <si>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</si>
  <si>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</si>
  <si>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</si>
  <si>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</si>
  <si>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</si>
  <si>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</si>
  <si>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</si>
  <si>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</si>
  <si>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</si>
  <si>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</si>
  <si>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</si>
  <si>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</si>
  <si>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</si>
  <si>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</si>
  <si>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</si>
  <si>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</si>
  <si>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</si>
  <si>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</si>
  <si>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</si>
  <si>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</si>
  <si>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</si>
  <si>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</si>
  <si>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</si>
  <si>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</si>
  <si>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</si>
  <si>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</si>
  <si>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</si>
  <si>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</si>
  <si>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</si>
  <si>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</si>
  <si>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</si>
  <si>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</si>
  <si>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</si>
  <si>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</si>
  <si>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</si>
  <si>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</si>
  <si>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</si>
  <si>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</si>
  <si>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</si>
  <si>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</si>
  <si>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</si>
  <si>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</si>
  <si>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</si>
  <si>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</si>
  <si>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</si>
  <si>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</si>
  <si>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</si>
  <si>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</si>
  <si>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</si>
  <si>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</si>
  <si>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</si>
  <si>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</si>
  <si>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</si>
  <si>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</si>
  <si>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</si>
  <si>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</si>
  <si>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</si>
  <si>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</si>
  <si>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</si>
  <si>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</si>
  <si>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</si>
  <si>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</si>
  <si>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</si>
  <si>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</si>
  <si>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</si>
  <si>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</si>
  <si>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</si>
  <si>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</si>
  <si>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</si>
  <si>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</si>
  <si>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</si>
  <si>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</si>
  <si>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</si>
  <si>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</si>
  <si>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</si>
  <si>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</si>
  <si>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</si>
  <si>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</si>
  <si>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</si>
  <si>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</si>
  <si>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</si>
  <si>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</si>
  <si>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</si>
  <si>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</si>
  <si>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</si>
  <si>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</si>
  <si>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</si>
  <si>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</si>
  <si>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</si>
  <si>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</si>
  <si>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</si>
  <si>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</si>
  <si>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</si>
  <si>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</si>
  <si>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</si>
  <si>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</si>
  <si>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</si>
  <si>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</si>
  <si>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</si>
  <si>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</si>
  <si>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</si>
  <si>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</si>
  <si>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</si>
  <si>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</si>
  <si>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</si>
  <si>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</si>
  <si>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</si>
  <si>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</si>
  <si>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</si>
  <si>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</si>
  <si>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</si>
  <si>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</si>
  <si>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</si>
  <si>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</si>
  <si>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</si>
  <si>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</si>
  <si>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</si>
  <si>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</si>
  <si>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</si>
  <si>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</si>
  <si>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</si>
  <si>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</si>
  <si>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</si>
  <si>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</si>
  <si>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</si>
  <si>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</si>
  <si>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</si>
  <si>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</si>
  <si>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</si>
  <si>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</si>
  <si>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</si>
  <si>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</si>
  <si>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</si>
  <si>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</si>
  <si>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</si>
  <si>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</si>
  <si>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</si>
  <si>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</si>
  <si>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</si>
  <si>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</si>
  <si>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</si>
  <si>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</si>
  <si>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</si>
  <si>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</si>
  <si>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</si>
  <si>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</si>
  <si>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</si>
  <si>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</si>
  <si>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</si>
  <si>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</si>
  <si>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</si>
  <si>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</si>
  <si>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</si>
  <si>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</si>
  <si>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</si>
  <si>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</si>
  <si>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</si>
  <si>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</si>
  <si>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</si>
  <si>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</si>
  <si>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</si>
  <si>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</si>
  <si>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</si>
  <si>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</si>
  <si>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</si>
  <si>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</si>
  <si>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</si>
  <si>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</si>
  <si>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</si>
  <si>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</si>
  <si>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</si>
  <si>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</si>
  <si>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</si>
  <si>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</si>
  <si>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</si>
  <si>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</si>
  <si>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</si>
  <si>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</si>
  <si>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</si>
  <si>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</si>
  <si>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</si>
  <si>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</si>
  <si>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</si>
  <si>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</si>
  <si>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</si>
  <si>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</si>
  <si>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</si>
  <si>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</si>
  <si>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</si>
  <si>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</si>
  <si>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</si>
  <si>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</si>
  <si>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</si>
  <si>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</si>
  <si>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</si>
  <si>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</si>
  <si>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</si>
  <si>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</si>
  <si>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</si>
  <si>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</si>
  <si>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</si>
  <si>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</si>
  <si>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</si>
  <si>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</si>
  <si>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</si>
  <si>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</si>
  <si>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</si>
  <si>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</si>
  <si>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</si>
  <si>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</si>
  <si>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</si>
  <si>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</si>
  <si>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</si>
  <si>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</si>
  <si>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</si>
  <si>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</si>
  <si>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</si>
  <si>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</si>
  <si>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</si>
  <si>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</si>
  <si>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</si>
  <si>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</si>
  <si>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</si>
  <si>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</si>
  <si>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</si>
  <si>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</si>
  <si>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</si>
  <si>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</si>
  <si>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</si>
  <si>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</si>
  <si>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</si>
  <si>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</si>
  <si>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</si>
  <si>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</si>
  <si>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</si>
  <si>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</si>
  <si>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</si>
  <si>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</si>
  <si>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</si>
  <si>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</si>
  <si>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</si>
  <si>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</si>
  <si>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</si>
  <si>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</si>
  <si>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</si>
  <si>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</si>
  <si>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</si>
  <si>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</si>
  <si>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</si>
  <si>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</si>
  <si>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</si>
  <si>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</si>
  <si>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</si>
  <si>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</si>
  <si>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</si>
  <si>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</si>
  <si>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</si>
  <si>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</si>
  <si>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</si>
  <si>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</si>
  <si>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</si>
  <si>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</si>
  <si>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</si>
  <si>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</si>
  <si>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</si>
  <si>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</si>
  <si>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</si>
  <si>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</si>
  <si>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</si>
  <si>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</si>
  <si>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</si>
  <si>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</si>
  <si>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</si>
  <si>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</si>
  <si>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</si>
  <si>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</si>
  <si>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</si>
  <si>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</si>
  <si>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</si>
  <si>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</si>
  <si>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</si>
  <si>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</si>
  <si>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</si>
  <si>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</si>
  <si>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</si>
  <si>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</si>
  <si>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</si>
  <si>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</si>
  <si>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</si>
  <si>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</si>
  <si>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</si>
  <si>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</si>
  <si>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</si>
  <si>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</si>
  <si>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</si>
  <si>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</si>
  <si>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</si>
  <si>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</si>
  <si>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</si>
  <si>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</si>
  <si>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</si>
  <si>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</si>
  <si>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</si>
  <si>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</si>
  <si>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</si>
  <si>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</si>
  <si>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</si>
  <si>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</si>
  <si>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</si>
  <si>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</si>
  <si>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</si>
  <si>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</si>
  <si>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</si>
  <si>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</si>
  <si>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</si>
  <si>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</si>
  <si>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</si>
  <si>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</si>
  <si>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</si>
  <si>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</si>
  <si>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</si>
  <si>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</si>
  <si>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</si>
  <si>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</si>
  <si>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</si>
  <si>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</si>
  <si>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</si>
  <si>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</si>
  <si>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</si>
  <si>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</si>
  <si>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</si>
  <si>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</si>
  <si>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</si>
  <si>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</si>
  <si>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</si>
  <si>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</si>
  <si>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</si>
  <si>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</si>
  <si>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</si>
  <si>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</si>
  <si>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</si>
  <si>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</si>
  <si>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</si>
  <si>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</si>
  <si>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</si>
  <si>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</si>
  <si>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</si>
  <si>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</si>
  <si>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</si>
  <si>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</si>
  <si>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</si>
  <si>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</si>
  <si>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</si>
  <si>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</si>
  <si>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</si>
  <si>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</si>
  <si>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</si>
  <si>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</si>
  <si>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</si>
  <si>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</si>
  <si>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</si>
  <si>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</si>
  <si>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</si>
  <si>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</si>
  <si>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</si>
  <si>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</si>
  <si>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</si>
  <si>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</si>
  <si>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</si>
  <si>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</si>
  <si>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</si>
  <si>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</si>
  <si>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</si>
  <si>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</si>
  <si>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</si>
  <si>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</si>
  <si>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</si>
  <si>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</si>
  <si>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</si>
  <si>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</si>
  <si>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</si>
  <si>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</si>
  <si>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</si>
  <si>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</si>
  <si>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</si>
  <si>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</si>
  <si>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</si>
  <si>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</si>
  <si>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</si>
  <si>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</si>
  <si>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</si>
  <si>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</si>
  <si>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</si>
  <si>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</si>
  <si>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</si>
  <si>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</si>
  <si>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</si>
  <si>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</si>
  <si>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</si>
  <si>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</si>
  <si>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</si>
  <si>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</si>
  <si>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</si>
  <si>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</si>
  <si>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</si>
  <si>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</si>
  <si>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</si>
  <si>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</si>
  <si>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</si>
  <si>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</si>
  <si>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</si>
  <si>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</si>
  <si>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</si>
  <si>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</si>
  <si>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</si>
  <si>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</si>
  <si>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</si>
  <si>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</si>
  <si>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</si>
  <si>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</si>
  <si>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</si>
  <si>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</si>
  <si>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</si>
  <si>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</si>
  <si>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</si>
  <si>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</si>
  <si>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</si>
  <si>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</si>
  <si>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</si>
  <si>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</si>
  <si>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</si>
  <si>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</si>
  <si>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</si>
  <si>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</si>
  <si>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</si>
  <si>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</si>
  <si>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</si>
  <si>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</si>
  <si>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</si>
  <si>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</si>
  <si>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</si>
  <si>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</si>
  <si>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</si>
  <si>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</si>
  <si>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</si>
  <si>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</si>
  <si>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</si>
  <si>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</si>
  <si>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</si>
  <si>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</si>
  <si>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</si>
  <si>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</si>
  <si>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</si>
  <si>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</si>
  <si>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</si>
  <si>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</si>
  <si>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</si>
  <si>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</si>
  <si>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</si>
  <si>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</si>
  <si>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</si>
  <si>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</si>
  <si>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</si>
  <si>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</si>
  <si>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</si>
  <si>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</si>
  <si>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</si>
  <si>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</si>
  <si>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</si>
  <si>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</si>
  <si>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</si>
  <si>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</si>
  <si>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</si>
  <si>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</si>
  <si>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</si>
  <si>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</si>
  <si>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</si>
  <si>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</si>
  <si>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</si>
  <si>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</si>
  <si>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</si>
  <si>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</si>
  <si>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</si>
  <si>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</si>
  <si>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</si>
  <si>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</si>
  <si>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</si>
  <si>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</si>
  <si>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</si>
  <si>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</si>
  <si>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</si>
  <si>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</si>
  <si>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</si>
  <si>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</si>
  <si>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</si>
  <si>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</si>
  <si>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</si>
  <si>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</si>
  <si>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</si>
  <si>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</si>
  <si>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</si>
  <si>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</si>
  <si>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</si>
  <si>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</si>
  <si>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</si>
  <si>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</si>
  <si>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</si>
  <si>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</si>
  <si>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</si>
  <si>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</si>
  <si>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</si>
  <si>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</si>
  <si>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</si>
  <si>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</si>
  <si>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</si>
  <si>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</si>
  <si>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</si>
  <si>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</si>
  <si>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</si>
  <si>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</si>
  <si>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</si>
  <si>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</si>
  <si>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</si>
  <si>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</si>
  <si>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</si>
  <si>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</si>
  <si>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</si>
  <si>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</si>
  <si>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</si>
  <si>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</si>
  <si>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</si>
  <si>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</si>
  <si>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</si>
  <si>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</si>
  <si>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</si>
  <si>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</si>
  <si>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</si>
  <si>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</si>
  <si>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</si>
  <si>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</si>
  <si>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</si>
  <si>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</si>
  <si>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</si>
  <si>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</si>
  <si>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</si>
  <si>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</si>
  <si>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</si>
  <si>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</si>
  <si>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</si>
  <si>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</si>
  <si>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</si>
  <si>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</si>
  <si>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</si>
  <si>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</si>
  <si>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</si>
  <si>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</si>
  <si>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</si>
  <si>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</si>
  <si>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</si>
  <si>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</si>
  <si>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</si>
  <si>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</si>
  <si>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</si>
  <si>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</si>
  <si>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</si>
  <si>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</si>
  <si>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</si>
  <si>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</si>
  <si>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</si>
  <si>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</si>
  <si>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</si>
  <si>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</si>
  <si>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</si>
  <si>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</si>
  <si>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</si>
  <si>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</si>
  <si>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</si>
  <si>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</si>
  <si>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</si>
  <si>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</si>
  <si>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</si>
  <si>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</si>
  <si>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</si>
  <si>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</si>
  <si>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</si>
  <si>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</si>
  <si>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</si>
  <si>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</si>
  <si>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</si>
  <si>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</si>
  <si>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</si>
  <si>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</si>
  <si>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</si>
  <si>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</si>
  <si>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</si>
  <si>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</si>
  <si>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</si>
  <si>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</si>
  <si>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</si>
  <si>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</si>
  <si>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</si>
  <si>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</si>
  <si>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</si>
  <si>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</si>
  <si>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</si>
  <si>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</si>
  <si>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</si>
  <si>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</si>
  <si>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</si>
  <si>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</si>
  <si>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</si>
  <si>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</si>
  <si>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</si>
  <si>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</si>
  <si>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</si>
  <si>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</si>
  <si>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</si>
  <si>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</si>
  <si>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</si>
  <si>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</si>
  <si>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</si>
  <si>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</si>
  <si>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</si>
  <si>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</si>
  <si>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</si>
  <si>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</si>
  <si>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</si>
  <si>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</si>
  <si>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</si>
  <si>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</si>
  <si>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</si>
  <si>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</si>
  <si>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</si>
  <si>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</si>
  <si>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</si>
  <si>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</si>
  <si>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</si>
  <si>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</si>
  <si>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</si>
  <si>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</si>
  <si>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</si>
  <si>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</si>
  <si>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</si>
  <si>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</si>
  <si>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</si>
  <si>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</si>
  <si>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</si>
  <si>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</si>
  <si>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</si>
  <si>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</si>
  <si>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</si>
  <si>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</si>
  <si>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</si>
  <si>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</si>
  <si>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</si>
  <si>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</si>
  <si>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</si>
  <si>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</si>
  <si>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</si>
  <si>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</si>
  <si>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</si>
  <si>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</si>
  <si>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</si>
  <si>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</si>
  <si>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</si>
  <si>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</si>
  <si>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</si>
  <si>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</si>
  <si>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</si>
  <si>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</si>
  <si>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</si>
  <si>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</si>
  <si>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</si>
  <si>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</si>
  <si>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</si>
  <si>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</si>
  <si>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</si>
  <si>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</si>
  <si>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</si>
  <si>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</si>
  <si>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</si>
  <si>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</si>
  <si>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</si>
  <si>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</si>
  <si>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</si>
  <si>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</si>
  <si>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</si>
  <si>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</si>
  <si>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</si>
  <si>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</si>
  <si>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</si>
  <si>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</si>
  <si>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</si>
  <si>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</si>
  <si>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</si>
  <si>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</si>
  <si>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</si>
  <si>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</si>
  <si>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</si>
  <si>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</si>
  <si>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</si>
  <si>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</si>
  <si>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</si>
  <si>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</si>
  <si>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</si>
  <si>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</si>
  <si>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</si>
  <si>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</si>
  <si>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</si>
  <si>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</si>
  <si>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</si>
  <si>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</si>
  <si>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</si>
  <si>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</si>
  <si>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</si>
  <si>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</si>
  <si>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</si>
  <si>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</si>
  <si>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</si>
  <si>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</si>
  <si>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</si>
  <si>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</si>
  <si>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</si>
  <si>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</si>
  <si>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</si>
  <si>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</si>
  <si>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</si>
  <si>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</si>
  <si>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</si>
  <si>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</si>
  <si>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</si>
  <si>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</si>
  <si>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</si>
  <si>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</si>
  <si>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</si>
  <si>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</si>
  <si>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</si>
  <si>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</si>
  <si>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</si>
  <si>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</si>
  <si>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</si>
  <si>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</si>
  <si>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</si>
  <si>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</si>
  <si>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</si>
  <si>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</si>
  <si>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</si>
  <si>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</si>
  <si>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</si>
  <si>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</si>
  <si>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</si>
  <si>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</si>
  <si>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</si>
  <si>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</si>
  <si>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</si>
  <si>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</si>
  <si>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</si>
  <si>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</si>
  <si>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</si>
  <si>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</si>
  <si>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</si>
  <si>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</si>
  <si>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</si>
  <si>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</si>
  <si>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</si>
  <si>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</si>
  <si>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</si>
  <si>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</si>
  <si>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</si>
  <si>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</si>
  <si>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</si>
  <si>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</si>
  <si>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</si>
  <si>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</si>
  <si>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</si>
  <si>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</si>
  <si>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</si>
  <si>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</si>
  <si>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</si>
  <si>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</si>
  <si>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</si>
  <si>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</si>
  <si>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</si>
  <si>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</si>
  <si>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</si>
  <si>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</si>
  <si>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</si>
  <si>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</si>
  <si>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</si>
  <si>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</si>
  <si>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</si>
  <si>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</si>
  <si>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</si>
  <si>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</si>
  <si>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</si>
  <si>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</si>
  <si>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</si>
  <si>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</si>
  <si>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</si>
  <si>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</si>
  <si>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</si>
  <si>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</si>
  <si>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</si>
  <si>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</si>
  <si>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</si>
  <si>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</si>
  <si>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</si>
  <si>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</si>
  <si>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</si>
  <si>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</si>
  <si>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</si>
  <si>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</si>
  <si>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</si>
  <si>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</si>
  <si>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</si>
  <si>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</si>
  <si>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</si>
  <si>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</si>
  <si>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</si>
  <si>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</si>
  <si>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</si>
  <si>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</si>
  <si>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</si>
  <si>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</si>
  <si>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</si>
  <si>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</si>
  <si>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</si>
  <si>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</si>
  <si>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</si>
  <si>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</si>
  <si>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</si>
  <si>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</si>
  <si>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</si>
  <si>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</si>
  <si>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</si>
  <si>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</si>
  <si>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</si>
  <si>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</si>
  <si>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</si>
  <si>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</si>
  <si>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</si>
  <si>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</si>
  <si>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</si>
  <si>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</si>
  <si>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</si>
  <si>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</si>
  <si>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</si>
  <si>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</si>
  <si>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</si>
  <si>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</si>
  <si>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</si>
  <si>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</si>
  <si>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</si>
  <si>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</si>
  <si>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</si>
  <si>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</si>
  <si>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</si>
  <si>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</si>
  <si>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</si>
  <si>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</si>
  <si>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</si>
  <si>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</si>
  <si>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</si>
  <si>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</si>
  <si>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</si>
  <si>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</si>
  <si>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</si>
  <si>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</si>
  <si>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</si>
  <si>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</si>
  <si>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</si>
  <si>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</si>
  <si>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</si>
  <si>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</si>
  <si>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</si>
  <si>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</si>
  <si>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</si>
  <si>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</si>
  <si>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</si>
  <si>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</si>
  <si>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</si>
  <si>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</si>
  <si>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</si>
  <si>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</si>
  <si>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</si>
  <si>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</si>
  <si>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</si>
  <si>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</si>
  <si>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</si>
  <si>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</si>
  <si>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</si>
  <si>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</si>
  <si>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</si>
  <si>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</si>
  <si>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</si>
  <si>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</si>
  <si>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</si>
  <si>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</si>
  <si>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</si>
  <si>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</si>
  <si>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</si>
  <si>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</si>
  <si>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</si>
  <si>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</si>
  <si>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</si>
  <si>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</si>
  <si>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</si>
  <si>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</si>
  <si>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</si>
  <si>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</si>
  <si>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</si>
  <si>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</si>
  <si>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</si>
  <si>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</si>
  <si>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</si>
  <si>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</si>
  <si>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</si>
  <si>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</si>
  <si>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</si>
  <si>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</si>
  <si>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</si>
  <si>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</si>
  <si>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</si>
  <si>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</si>
  <si>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</si>
  <si>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</si>
  <si>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</si>
  <si>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</si>
  <si>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</si>
  <si>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</si>
  <si>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</si>
  <si>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</si>
  <si>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</si>
  <si>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</si>
  <si>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</si>
  <si>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</si>
  <si>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</si>
  <si>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</si>
  <si>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</si>
  <si>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</si>
  <si>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</si>
  <si>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</si>
  <si>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</si>
  <si>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</si>
  <si>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</si>
  <si>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</si>
  <si>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</si>
  <si>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</si>
  <si>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</si>
  <si>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</si>
  <si>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</si>
  <si>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</si>
  <si>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</si>
  <si>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</si>
  <si>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</si>
  <si>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</si>
  <si>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</si>
  <si>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</si>
  <si>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</si>
  <si>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</si>
  <si>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</si>
  <si>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</si>
  <si>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</si>
  <si>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</si>
  <si>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</si>
  <si>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</si>
  <si>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</si>
  <si>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</si>
  <si>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</si>
  <si>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</si>
  <si>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</si>
  <si>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</si>
  <si>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</si>
  <si>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</si>
  <si>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</si>
  <si>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</si>
  <si>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</si>
  <si>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</si>
  <si>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</si>
  <si>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</si>
  <si>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</si>
  <si>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</si>
  <si>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</si>
  <si>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</si>
  <si>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</si>
  <si>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</si>
  <si>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</si>
  <si>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</si>
  <si>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</si>
  <si>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</si>
  <si>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</si>
  <si>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</si>
  <si>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</si>
  <si>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</si>
  <si>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</si>
  <si>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</si>
  <si>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</si>
  <si>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</si>
  <si>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</si>
  <si>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</si>
  <si>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</si>
  <si>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</si>
  <si>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</si>
  <si>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</si>
  <si>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</si>
  <si>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</si>
  <si>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</si>
  <si>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</si>
  <si>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</si>
  <si>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</si>
  <si>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</si>
  <si>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</si>
  <si>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</si>
  <si>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</si>
  <si>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</si>
  <si>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</si>
  <si>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</si>
  <si>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</si>
  <si>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</si>
  <si>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</si>
  <si>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</si>
  <si>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</si>
  <si>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</si>
  <si>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</si>
  <si>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</si>
  <si>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</si>
  <si>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</si>
  <si>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</si>
  <si>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</si>
  <si>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</si>
  <si>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</si>
  <si>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</si>
  <si>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</si>
  <si>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</si>
  <si>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</si>
  <si>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</si>
  <si>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</si>
  <si>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</si>
  <si>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</si>
  <si>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</si>
  <si>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</si>
  <si>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</si>
  <si>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</si>
  <si>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</si>
  <si>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</si>
  <si>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</si>
  <si>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</si>
  <si>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</si>
  <si>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</si>
  <si>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</si>
  <si>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</si>
  <si>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</si>
  <si>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</si>
  <si>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</si>
  <si>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</si>
  <si>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</si>
  <si>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</si>
  <si>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</si>
  <si>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</si>
  <si>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</si>
  <si>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</si>
  <si>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</si>
  <si>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</si>
  <si>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</si>
  <si>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</si>
  <si>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</si>
  <si>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</si>
  <si>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</si>
  <si>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</si>
  <si>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</si>
  <si>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</si>
  <si>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</si>
  <si>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</si>
  <si>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</si>
  <si>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</si>
  <si>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</si>
  <si>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</si>
  <si>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</si>
  <si>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</si>
  <si>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</si>
  <si>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</si>
  <si>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</si>
  <si>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</si>
  <si>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</si>
  <si>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</si>
  <si>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</si>
  <si>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</si>
  <si>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</si>
  <si>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</si>
  <si>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</si>
  <si>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</si>
  <si>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</si>
  <si>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</si>
  <si>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</si>
  <si>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</si>
  <si>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</si>
  <si>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</si>
  <si>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</si>
  <si>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</si>
  <si>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</si>
  <si>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</si>
  <si>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</si>
  <si>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</si>
  <si>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</si>
  <si>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</si>
  <si>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</si>
  <si>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</si>
  <si>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</si>
  <si>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</si>
  <si>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</si>
  <si>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</si>
  <si>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</si>
  <si>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</si>
  <si>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</si>
  <si>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</si>
  <si>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</si>
  <si>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</si>
  <si>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</si>
  <si>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</si>
  <si>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</si>
  <si>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</si>
  <si>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</si>
  <si>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</si>
  <si>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</si>
  <si>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</si>
  <si>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</si>
  <si>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</si>
  <si>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</si>
  <si>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</si>
  <si>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</si>
  <si>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</si>
  <si>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</si>
  <si>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</si>
  <si>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</si>
  <si>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</si>
  <si>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</si>
  <si>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</si>
  <si>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</si>
  <si>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</si>
  <si>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</si>
  <si>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</si>
  <si>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</si>
  <si>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</si>
  <si>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</si>
  <si>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</si>
  <si>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</si>
  <si>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</si>
  <si>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</si>
  <si>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</si>
  <si>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</si>
  <si>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</si>
  <si>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</si>
  <si>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</si>
  <si>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</si>
  <si>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</si>
  <si>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</si>
  <si>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</si>
  <si>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</si>
  <si>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</si>
  <si>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</si>
  <si>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</si>
  <si>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</si>
  <si>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</si>
  <si>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</si>
  <si>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</si>
  <si>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</si>
  <si>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</si>
  <si>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</si>
  <si>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</si>
  <si>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</si>
  <si>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</si>
  <si>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</si>
  <si>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</si>
  <si>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</si>
  <si>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</si>
  <si>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</si>
  <si>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</si>
  <si>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</si>
  <si>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</si>
  <si>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</si>
  <si>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</si>
  <si>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</si>
  <si>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</si>
  <si>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</si>
  <si>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</si>
  <si>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</si>
  <si>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</si>
  <si>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</si>
  <si>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</si>
  <si>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</si>
  <si>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</si>
  <si>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</si>
  <si>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</si>
  <si>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</si>
  <si>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</si>
  <si>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</si>
  <si>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</si>
  <si>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</si>
  <si>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</si>
  <si>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</si>
  <si>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</si>
  <si>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</si>
  <si>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</si>
  <si>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</si>
  <si>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</si>
  <si>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</si>
  <si>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</si>
  <si>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</si>
  <si>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</si>
  <si>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</si>
  <si>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</si>
  <si>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</si>
  <si>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</si>
  <si>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</si>
  <si>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</si>
  <si>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</si>
  <si>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</si>
  <si>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</si>
  <si>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</si>
  <si>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</si>
  <si>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</si>
  <si>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</si>
  <si>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</si>
  <si>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</si>
  <si>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</si>
  <si>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</si>
  <si>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</si>
  <si>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</si>
  <si>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</si>
  <si>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</si>
  <si>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</si>
  <si>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</si>
  <si>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</si>
  <si>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</si>
  <si>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</si>
  <si>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</si>
  <si>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</si>
  <si>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</si>
  <si>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</si>
  <si>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</si>
  <si>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</si>
  <si>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</si>
  <si>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</si>
  <si>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</si>
  <si>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</si>
  <si>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</si>
  <si>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</si>
  <si>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</si>
  <si>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</si>
  <si>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</si>
  <si>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</si>
  <si>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</si>
  <si>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</si>
  <si>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</si>
  <si>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</si>
  <si>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</si>
  <si>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</si>
  <si>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</si>
  <si>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</si>
  <si>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</si>
  <si>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</si>
  <si>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</si>
  <si>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</si>
  <si>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</si>
  <si>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</si>
  <si>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</si>
  <si>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</si>
  <si>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</si>
  <si>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</si>
  <si>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</si>
  <si>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</si>
  <si>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</si>
  <si>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</si>
  <si>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</si>
  <si>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</si>
  <si>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</si>
  <si>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</si>
  <si>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</si>
  <si>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</si>
  <si>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</si>
  <si>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</si>
  <si>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</si>
  <si>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</si>
  <si>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</si>
  <si>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</si>
  <si>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</si>
  <si>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</si>
  <si>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</si>
  <si>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</si>
  <si>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</si>
  <si>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</si>
  <si>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</si>
  <si>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</si>
  <si>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</si>
  <si>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</si>
  <si>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</si>
  <si>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</si>
  <si>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</si>
  <si>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</si>
  <si>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</si>
  <si>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</si>
  <si>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</si>
  <si>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</si>
  <si>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</si>
  <si>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</si>
  <si>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</si>
  <si>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</si>
  <si>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</si>
  <si>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</si>
  <si>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</si>
  <si>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</si>
  <si>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</si>
  <si>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</si>
  <si>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</si>
  <si>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</si>
  <si>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</si>
  <si>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</si>
  <si>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</si>
  <si>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</si>
  <si>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</si>
  <si>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</si>
  <si>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</si>
  <si>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</si>
  <si>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</si>
  <si>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</si>
  <si>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</si>
  <si>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</si>
  <si>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</si>
  <si>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</si>
  <si>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</si>
  <si>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</si>
  <si>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</si>
  <si>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</si>
  <si>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</si>
  <si>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</si>
  <si>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</si>
  <si>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</si>
  <si>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</si>
  <si>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</si>
  <si>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</si>
  <si>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</si>
  <si>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</si>
  <si>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</si>
  <si>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</si>
  <si>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</si>
  <si>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</si>
  <si>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</si>
  <si>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</si>
  <si>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</si>
  <si>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</si>
  <si>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</si>
  <si>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</si>
  <si>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</si>
  <si>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</si>
  <si>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</si>
  <si>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</si>
  <si>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</si>
  <si>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</si>
  <si>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</si>
  <si>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</si>
  <si>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</si>
  <si>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</si>
  <si>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</si>
  <si>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</si>
  <si>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</si>
  <si>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</si>
  <si>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</si>
  <si>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</si>
  <si>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</si>
  <si>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</si>
  <si>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</si>
  <si>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</si>
  <si>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</si>
  <si>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</si>
  <si>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</si>
  <si>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</si>
  <si>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</si>
  <si>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</si>
  <si>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</si>
  <si>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</si>
  <si>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</si>
  <si>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</si>
  <si>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</si>
  <si>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</si>
  <si>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</si>
  <si>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</si>
  <si>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</si>
  <si>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</si>
  <si>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</si>
  <si>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</si>
  <si>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</si>
  <si>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</si>
  <si>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</si>
  <si>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</si>
  <si>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</si>
  <si>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</si>
  <si>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</si>
  <si>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</si>
  <si>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</si>
  <si>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</si>
  <si>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</si>
  <si>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</si>
  <si>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</si>
  <si>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</si>
  <si>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</si>
  <si>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</si>
  <si>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</si>
  <si>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</si>
  <si>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</si>
  <si>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</si>
  <si>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</si>
  <si>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</si>
  <si>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</si>
  <si>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</si>
  <si>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</si>
  <si>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</si>
  <si>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</si>
  <si>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</si>
  <si>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</si>
  <si>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</si>
  <si>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</si>
  <si>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</si>
  <si>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</si>
  <si>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</si>
  <si>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</si>
  <si>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</si>
  <si>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</si>
  <si>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</si>
  <si>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</si>
  <si>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</si>
  <si>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</si>
  <si>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</si>
  <si>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</si>
  <si>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</si>
  <si>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</si>
  <si>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</si>
  <si>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</si>
  <si>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</si>
  <si>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</si>
  <si>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</si>
  <si>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</si>
  <si>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</si>
  <si>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</si>
  <si>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</si>
  <si>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</si>
  <si>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</si>
  <si>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</si>
  <si>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</si>
  <si>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</si>
  <si>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</si>
  <si>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</si>
  <si>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</si>
  <si>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</si>
  <si>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</si>
  <si>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</si>
  <si>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</si>
  <si>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</si>
  <si>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</si>
  <si>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</si>
  <si>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</si>
  <si>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</si>
  <si>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</si>
  <si>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</si>
  <si>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</si>
  <si>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</si>
  <si>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</si>
  <si>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</si>
  <si>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</si>
  <si>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</si>
  <si>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</si>
  <si>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</si>
  <si>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</si>
  <si>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</si>
  <si>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</si>
  <si>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</si>
  <si>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</si>
  <si>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</si>
  <si>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</si>
  <si>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</si>
  <si>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</si>
  <si>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</si>
  <si>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</si>
  <si>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</si>
  <si>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</si>
  <si>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</si>
  <si>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</si>
  <si>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</si>
  <si>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</si>
  <si>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</si>
  <si>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</si>
  <si>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</si>
  <si>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</si>
  <si>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</si>
  <si>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</si>
  <si>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</si>
  <si>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</si>
  <si>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</si>
  <si>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</si>
  <si>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</si>
  <si>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</si>
  <si>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</si>
  <si>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</si>
  <si>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</si>
  <si>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</si>
  <si>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</si>
  <si>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</si>
  <si>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</si>
  <si>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</si>
  <si>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</si>
  <si>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</si>
  <si>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</si>
  <si>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</si>
  <si>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</si>
  <si>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</si>
  <si>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</si>
  <si>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</si>
  <si>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</si>
  <si>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</si>
  <si>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</si>
  <si>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</si>
  <si>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</si>
  <si>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</si>
  <si>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</si>
  <si>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</si>
  <si>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</si>
  <si>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</si>
  <si>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</si>
  <si>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</si>
  <si>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</si>
  <si>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</si>
  <si>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</si>
  <si>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</si>
  <si>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</si>
  <si>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</si>
  <si>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</si>
  <si>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</si>
  <si>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</si>
  <si>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</si>
  <si>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</si>
  <si>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</si>
  <si>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</si>
  <si>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</si>
  <si>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</si>
  <si>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</si>
  <si>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</si>
  <si>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</si>
  <si>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</si>
  <si>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</si>
  <si>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</si>
  <si>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</si>
  <si>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</si>
  <si>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</si>
  <si>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</si>
  <si>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</si>
  <si>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</si>
  <si>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</si>
  <si>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</si>
  <si>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</si>
  <si>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</si>
  <si>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</si>
  <si>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</si>
  <si>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</si>
  <si>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</si>
  <si>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</si>
  <si>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</si>
  <si>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</si>
  <si>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</si>
  <si>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</si>
  <si>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</si>
  <si>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</si>
  <si>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</si>
  <si>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</si>
  <si>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</si>
  <si>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</si>
  <si>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</si>
  <si>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</si>
  <si>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</si>
  <si>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</si>
  <si>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</si>
  <si>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</si>
  <si>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</si>
  <si>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</si>
  <si>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</si>
  <si>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</si>
  <si>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</si>
  <si>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</si>
  <si>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</si>
  <si>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</si>
  <si>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</si>
  <si>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</si>
  <si>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</si>
  <si>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</si>
  <si>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</si>
  <si>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</si>
  <si>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</si>
  <si>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</si>
  <si>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</si>
  <si>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</si>
  <si>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</si>
  <si>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</si>
  <si>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</si>
  <si>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</si>
  <si>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</si>
  <si>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</si>
  <si>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</si>
  <si>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</si>
  <si>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</si>
  <si>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</si>
  <si>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</si>
  <si>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</si>
  <si>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</si>
  <si>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</si>
  <si>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</si>
  <si>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</si>
  <si>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</si>
  <si>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</si>
  <si>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</si>
  <si>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</si>
  <si>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</si>
  <si>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</si>
  <si>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</si>
  <si>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</si>
  <si>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</si>
  <si>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</si>
  <si>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</si>
  <si>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</si>
  <si>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</si>
  <si>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</si>
  <si>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</si>
  <si>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</si>
  <si>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</si>
  <si>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</si>
  <si>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</si>
  <si>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</si>
  <si>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</si>
  <si>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</si>
  <si>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</si>
  <si>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</si>
  <si>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</si>
  <si>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</si>
  <si>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</si>
  <si>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</si>
  <si>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</si>
  <si>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</si>
  <si>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</si>
  <si>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</si>
  <si>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</si>
  <si>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</si>
  <si>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</si>
  <si>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</si>
  <si>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</si>
  <si>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</si>
  <si>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</si>
  <si>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</si>
  <si>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</si>
  <si>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</si>
  <si>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</si>
  <si>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</si>
  <si>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</si>
  <si>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</si>
  <si>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</si>
  <si>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</si>
  <si>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</si>
  <si>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</si>
  <si>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</si>
  <si>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</si>
  <si>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</si>
  <si>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</si>
  <si>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</si>
  <si>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</si>
  <si>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</si>
  <si>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</si>
  <si>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</si>
  <si>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</si>
  <si>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</si>
  <si>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</si>
  <si>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</si>
  <si>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</si>
  <si>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</si>
  <si>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</si>
  <si>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</si>
  <si>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</si>
  <si>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</si>
  <si>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</si>
  <si>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</si>
  <si>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</si>
  <si>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</si>
  <si>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</si>
  <si>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</si>
  <si>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</si>
  <si>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</si>
  <si>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</si>
  <si>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</si>
  <si>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</si>
  <si>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</si>
  <si>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</si>
  <si>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</si>
  <si>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</si>
  <si>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</si>
  <si>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</si>
  <si>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</si>
  <si>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</si>
  <si>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</si>
  <si>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</si>
  <si>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</si>
  <si>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</si>
  <si>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</si>
  <si>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</si>
  <si>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</si>
  <si>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</si>
  <si>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</si>
  <si>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</si>
  <si>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</si>
  <si>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</si>
  <si>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</si>
  <si>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</si>
  <si>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</si>
  <si>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</si>
  <si>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</si>
  <si>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</si>
  <si>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</si>
  <si>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</si>
  <si>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</si>
  <si>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</si>
  <si>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</si>
  <si>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</si>
  <si>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</si>
  <si>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</si>
  <si>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</si>
  <si>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</si>
  <si>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</si>
  <si>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</si>
  <si>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</si>
  <si>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</si>
  <si>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</si>
  <si>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</si>
  <si>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</si>
  <si>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</si>
  <si>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</si>
  <si>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</si>
  <si>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</si>
  <si>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</si>
  <si>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</si>
  <si>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</si>
  <si>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</si>
  <si>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</si>
  <si>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</si>
  <si>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</si>
  <si>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</si>
  <si>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</si>
  <si>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</si>
  <si>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</si>
  <si>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</si>
  <si>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</si>
  <si>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</si>
  <si>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</si>
  <si>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</si>
  <si>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</si>
  <si>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</si>
  <si>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</si>
  <si>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</si>
  <si>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</si>
  <si>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</si>
  <si>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</si>
  <si>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</si>
  <si>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</si>
  <si>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</si>
  <si>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</si>
  <si>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</si>
  <si>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</si>
  <si>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</si>
  <si>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</si>
  <si>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</si>
  <si>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</si>
  <si>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</si>
  <si>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</si>
  <si>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</si>
  <si>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</si>
  <si>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</si>
  <si>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</si>
  <si>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</si>
  <si>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</si>
  <si>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</si>
  <si>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</si>
  <si>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</si>
  <si>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</si>
  <si>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</si>
  <si>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</si>
  <si>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</si>
  <si>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</si>
  <si>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</si>
  <si>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</si>
  <si>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</si>
  <si>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</si>
  <si>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</si>
  <si>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</si>
  <si>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</si>
  <si>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</si>
  <si>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</si>
  <si>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</si>
  <si>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</si>
  <si>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</si>
  <si>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</si>
  <si>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</si>
  <si>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</si>
  <si>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</si>
  <si>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</si>
  <si>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</si>
  <si>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</si>
  <si>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</si>
  <si>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</si>
  <si>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</si>
  <si>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</si>
  <si>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</si>
  <si>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</si>
  <si>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</si>
  <si>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</si>
  <si>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</si>
  <si>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</si>
  <si>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</si>
  <si>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</si>
  <si>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</si>
  <si>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</si>
  <si>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</si>
  <si>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</si>
  <si>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</si>
  <si>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</si>
  <si>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</si>
  <si>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</si>
  <si>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</si>
  <si>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</si>
  <si>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</si>
  <si>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</si>
  <si>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</si>
  <si>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</si>
  <si>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</si>
  <si>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</si>
  <si>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</si>
  <si>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</si>
  <si>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</si>
  <si>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</si>
  <si>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</si>
  <si>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</si>
  <si>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</si>
  <si>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</si>
  <si>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</si>
  <si>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</si>
  <si>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</si>
  <si>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</si>
  <si>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</si>
  <si>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</si>
  <si>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</si>
  <si>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</si>
  <si>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</si>
  <si>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</si>
  <si>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</si>
  <si>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</si>
  <si>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</si>
  <si>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</si>
  <si>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</si>
  <si>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</si>
  <si>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</si>
  <si>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</si>
  <si>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</si>
  <si>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</si>
  <si>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</si>
  <si>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</si>
  <si>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</si>
  <si>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</si>
  <si>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</si>
  <si>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</si>
  <si>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</si>
  <si>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</si>
  <si>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</si>
  <si>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</si>
  <si>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</si>
  <si>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</si>
  <si>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</si>
  <si>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</si>
  <si>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</si>
  <si>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</si>
  <si>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</si>
  <si>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</si>
  <si>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</si>
  <si>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</si>
  <si>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</si>
  <si>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</si>
  <si>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</si>
  <si>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</si>
  <si>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</si>
  <si>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</si>
  <si>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</si>
  <si>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</si>
  <si>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</si>
  <si>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</si>
  <si>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</si>
  <si>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</si>
  <si>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</si>
  <si>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</si>
  <si>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</si>
  <si>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</si>
  <si>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</si>
  <si>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</si>
  <si>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</si>
  <si>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</si>
  <si>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</si>
  <si>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</si>
  <si>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</si>
  <si>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</si>
  <si>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</si>
  <si>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</si>
  <si>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</si>
  <si>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</si>
  <si>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</si>
  <si>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</si>
  <si>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</si>
  <si>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</si>
  <si>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</si>
  <si>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</si>
  <si>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</si>
  <si>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</si>
  <si>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</si>
  <si>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</si>
  <si>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</si>
  <si>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</si>
  <si>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</si>
  <si>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</si>
  <si>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</si>
  <si>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</si>
  <si>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</si>
  <si>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</si>
  <si>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</si>
  <si>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</si>
  <si>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</si>
  <si>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</si>
  <si>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</si>
  <si>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</si>
  <si>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</si>
  <si>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</si>
  <si>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</si>
  <si>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</si>
  <si>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</si>
  <si>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</si>
  <si>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</si>
  <si>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</si>
  <si>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</si>
  <si>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</si>
  <si>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</si>
  <si>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</si>
  <si>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</si>
  <si>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</si>
  <si>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</si>
  <si>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</si>
  <si>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</si>
  <si>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</si>
  <si>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</si>
  <si>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</si>
  <si>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</si>
  <si>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</si>
  <si>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</si>
  <si>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</si>
  <si>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</si>
  <si>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</si>
  <si>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</si>
  <si>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</si>
  <si>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</si>
  <si>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</si>
  <si>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</si>
  <si>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</si>
  <si>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</si>
  <si>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</si>
  <si>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</si>
  <si>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</si>
  <si>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</si>
  <si>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</si>
  <si>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</si>
  <si>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</si>
  <si>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</si>
  <si>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</si>
  <si>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</si>
  <si>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</si>
  <si>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</si>
  <si>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</si>
  <si>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</si>
  <si>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</si>
  <si>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</si>
  <si>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</si>
  <si>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</si>
  <si>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</si>
  <si>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</si>
  <si>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</si>
  <si>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</si>
  <si>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</si>
  <si>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</si>
  <si>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</si>
  <si>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</si>
  <si>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</si>
  <si>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</si>
  <si>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</si>
  <si>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</si>
  <si>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</si>
  <si>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</si>
  <si>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</si>
  <si>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</si>
  <si>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</si>
  <si>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</si>
  <si>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</si>
  <si>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</si>
  <si>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</si>
  <si>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</si>
  <si>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</si>
  <si>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</si>
  <si>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</si>
  <si>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</si>
  <si>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</si>
  <si>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</si>
  <si>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</si>
  <si>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</si>
  <si>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</si>
  <si>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</si>
  <si>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</si>
  <si>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</si>
  <si>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</si>
  <si>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</si>
  <si>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</si>
  <si>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</si>
  <si>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</si>
  <si>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</si>
  <si>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</si>
  <si>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</si>
  <si>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</si>
  <si>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</si>
  <si>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</si>
  <si>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</si>
  <si>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</si>
  <si>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</si>
  <si>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</si>
  <si>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</si>
  <si>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</si>
  <si>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</si>
  <si>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</si>
  <si>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</si>
  <si>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</si>
  <si>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</si>
  <si>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</si>
  <si>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</si>
  <si>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</si>
  <si>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</si>
  <si>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</si>
  <si>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</si>
  <si>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</si>
  <si>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</si>
  <si>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</si>
  <si>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</si>
  <si>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</si>
  <si>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</si>
  <si>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</si>
  <si>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</si>
  <si>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</si>
  <si>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</si>
  <si>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</si>
  <si>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</si>
  <si>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</si>
  <si>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</si>
  <si>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</si>
  <si>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</si>
  <si>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</si>
  <si>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</si>
  <si>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</si>
  <si>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</si>
  <si>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</si>
  <si>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</si>
  <si>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</si>
  <si>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</si>
  <si>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</si>
  <si>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</si>
  <si>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</si>
  <si>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</si>
  <si>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</si>
  <si>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</si>
  <si>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</si>
  <si>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</si>
  <si>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</si>
  <si>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</si>
  <si>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</si>
  <si>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</si>
  <si>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</si>
  <si>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</si>
  <si>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</si>
  <si>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</si>
  <si>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</si>
  <si>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</si>
  <si>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</si>
  <si>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</si>
  <si>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</si>
  <si>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</si>
  <si>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</si>
  <si>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</si>
  <si>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</si>
  <si>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</si>
  <si>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</si>
  <si>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</si>
  <si>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</si>
  <si>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</si>
  <si>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</si>
  <si>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</si>
  <si>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</si>
  <si>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</si>
  <si>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</si>
  <si>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</si>
  <si>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</si>
  <si>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</si>
  <si>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</si>
  <si>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</si>
  <si>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</si>
  <si>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</si>
  <si>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</si>
  <si>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</si>
  <si>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</si>
  <si>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</si>
  <si>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</si>
  <si>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</si>
  <si>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</si>
  <si>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</si>
  <si>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</si>
  <si>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</si>
  <si>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</si>
  <si>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</si>
  <si>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</si>
  <si>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</si>
  <si>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</si>
  <si>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</si>
  <si>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</si>
  <si>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</si>
  <si>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</si>
  <si>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</si>
  <si>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</si>
  <si>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</si>
  <si>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</si>
  <si>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</si>
  <si>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</si>
  <si>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</si>
  <si>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</si>
  <si>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</si>
  <si>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</si>
  <si>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</si>
  <si>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</si>
  <si>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</si>
  <si>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</si>
  <si>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</si>
  <si>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</si>
  <si>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</si>
  <si>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</si>
  <si>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</si>
  <si>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</si>
  <si>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</si>
  <si>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</si>
  <si>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</si>
  <si>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</si>
  <si>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</si>
  <si>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</si>
  <si>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</si>
  <si>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</si>
  <si>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</si>
  <si>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</si>
  <si>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</si>
  <si>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</si>
  <si>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</si>
  <si>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</si>
  <si>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</si>
  <si>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</si>
  <si>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</si>
  <si>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</si>
  <si>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</si>
  <si>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</si>
  <si>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</si>
  <si>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</si>
  <si>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</si>
  <si>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</si>
  <si>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</si>
  <si>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</si>
  <si>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</si>
  <si>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</si>
  <si>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</si>
  <si>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</si>
  <si>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</si>
  <si>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</si>
  <si>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</si>
  <si>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</si>
  <si>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</si>
  <si>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</si>
  <si>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</si>
  <si>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</si>
  <si>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</si>
  <si>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</si>
  <si>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</si>
  <si>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</si>
  <si>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</si>
  <si>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</si>
  <si>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</si>
  <si>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</si>
  <si>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</si>
  <si>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</si>
  <si>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</si>
  <si>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</si>
  <si>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</si>
  <si>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</si>
  <si>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</si>
  <si>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</si>
  <si>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</si>
  <si>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</si>
  <si>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</si>
  <si>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</si>
  <si>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</si>
  <si>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</si>
  <si>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</si>
  <si>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</si>
  <si>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</si>
  <si>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</si>
  <si>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</si>
  <si>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</si>
  <si>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</si>
  <si>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</si>
  <si>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</si>
  <si>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</si>
  <si>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</si>
  <si>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</si>
  <si>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</si>
  <si>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</si>
  <si>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</si>
  <si>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</si>
  <si>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</si>
  <si>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</si>
  <si>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</si>
  <si>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</si>
  <si>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</si>
  <si>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</si>
  <si>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</si>
  <si>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</si>
  <si>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</si>
  <si>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</si>
  <si>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</si>
  <si>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</si>
  <si>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</si>
  <si>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</si>
  <si>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</si>
  <si>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</si>
  <si>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</si>
  <si>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</si>
  <si>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</si>
  <si>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</si>
  <si>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</si>
  <si>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</si>
  <si>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</si>
  <si>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</si>
  <si>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</si>
  <si>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</si>
  <si>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</si>
  <si>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</si>
  <si>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</si>
  <si>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</si>
  <si>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</si>
  <si>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</si>
  <si>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</si>
  <si>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</si>
  <si>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</si>
  <si>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</si>
  <si>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</si>
  <si>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</si>
  <si>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</si>
  <si>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</si>
  <si>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</si>
  <si>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</si>
  <si>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</si>
  <si>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</si>
  <si>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</si>
  <si>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</si>
  <si>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</si>
  <si>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</si>
  <si>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</si>
  <si>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</si>
  <si>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</si>
  <si>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</si>
  <si>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</si>
  <si>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</si>
  <si>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</si>
  <si>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</si>
  <si>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</si>
  <si>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</si>
  <si>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</si>
  <si>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</si>
  <si>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</si>
  <si>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</si>
  <si>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</si>
  <si>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</si>
  <si>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</si>
  <si>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</si>
  <si>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</si>
  <si>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</si>
  <si>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</si>
  <si>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</si>
  <si>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</si>
  <si>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</si>
  <si>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</si>
  <si>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</si>
  <si>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</si>
  <si>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</si>
  <si>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</si>
  <si>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</si>
  <si>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</si>
  <si>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</si>
  <si>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</si>
  <si>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</si>
  <si>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</si>
  <si>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</si>
  <si>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</si>
  <si>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</si>
  <si>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</si>
  <si>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</si>
  <si>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</si>
  <si>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</si>
  <si>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</si>
  <si>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</si>
  <si>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</si>
  <si>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</si>
  <si>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</si>
  <si>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</si>
  <si>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</si>
  <si>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</si>
  <si>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</si>
  <si>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</si>
  <si>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</si>
  <si>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</si>
  <si>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</si>
  <si>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</si>
  <si>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</si>
  <si>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</si>
  <si>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</si>
  <si>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</si>
  <si>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</si>
  <si>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</si>
  <si>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</si>
  <si>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</si>
  <si>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</si>
  <si>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</si>
  <si>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</si>
  <si>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</si>
  <si>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</si>
  <si>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</si>
  <si>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</si>
  <si>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</si>
  <si>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</si>
  <si>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</si>
  <si>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</si>
  <si>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</si>
  <si>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</si>
  <si>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</si>
  <si>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</si>
  <si>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</si>
  <si>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</si>
  <si>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</si>
  <si>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</si>
  <si>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</si>
  <si>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</si>
  <si>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</si>
  <si>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</si>
  <si>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</si>
  <si>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</si>
  <si>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</si>
  <si>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</si>
  <si>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</si>
  <si>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</si>
  <si>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</si>
  <si>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</si>
  <si>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</si>
  <si>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</si>
  <si>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</si>
  <si>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</si>
  <si>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</si>
  <si>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</si>
  <si>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</si>
  <si>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</si>
  <si>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</si>
  <si>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</si>
  <si>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</si>
  <si>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</si>
  <si>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</si>
  <si>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</si>
  <si>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</si>
  <si>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</si>
  <si>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</si>
  <si>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</si>
  <si>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</si>
  <si>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</si>
  <si>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</si>
  <si>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</si>
  <si>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</si>
  <si>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</si>
  <si>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</si>
  <si>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</si>
  <si>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</si>
  <si>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</si>
  <si>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</si>
  <si>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</si>
  <si>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</si>
  <si>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</si>
  <si>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</si>
  <si>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</si>
  <si>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</si>
  <si>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</si>
  <si>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</si>
  <si>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</si>
  <si>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</si>
  <si>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</si>
  <si>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</si>
  <si>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</si>
  <si>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</si>
  <si>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</si>
  <si>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</si>
  <si>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</si>
  <si>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</si>
  <si>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</si>
  <si>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</si>
  <si>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</si>
  <si>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</si>
  <si>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</si>
  <si>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</si>
  <si>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</si>
  <si>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</si>
  <si>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</si>
  <si>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</si>
  <si>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</si>
  <si>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</si>
  <si>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</si>
  <si>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</si>
  <si>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</si>
  <si>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</si>
  <si>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</si>
  <si>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</si>
  <si>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</si>
  <si>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</si>
  <si>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</si>
  <si>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</si>
  <si>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</si>
  <si>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</si>
  <si>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</si>
  <si>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</si>
  <si>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</si>
  <si>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</si>
  <si>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</si>
  <si>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</si>
  <si>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</si>
  <si>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</si>
  <si>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</si>
  <si>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</si>
  <si>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</si>
  <si>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</si>
  <si>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</si>
  <si>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</si>
  <si>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</si>
  <si>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</si>
  <si>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</si>
  <si>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</si>
  <si>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</si>
  <si>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</si>
  <si>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</si>
  <si>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</si>
  <si>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</si>
  <si>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</si>
  <si>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</si>
  <si>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</si>
  <si>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</si>
  <si>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</si>
  <si>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</si>
  <si>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</si>
  <si>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</si>
  <si>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</si>
  <si>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</si>
  <si>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</si>
  <si>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</si>
  <si>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</si>
  <si>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</si>
  <si>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</si>
  <si>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</si>
  <si>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</si>
  <si>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</si>
  <si>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</si>
  <si>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</si>
  <si>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</si>
  <si>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</si>
  <si>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</si>
  <si>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</si>
  <si>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</si>
  <si>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</si>
  <si>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</si>
  <si>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</si>
  <si>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</si>
  <si>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</si>
  <si>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</si>
  <si>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</si>
  <si>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</si>
  <si>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</si>
  <si>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</si>
  <si>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</si>
  <si>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</si>
  <si>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</si>
  <si>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</si>
  <si>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</si>
  <si>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</si>
  <si>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</si>
  <si>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</si>
  <si>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</si>
  <si>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</si>
  <si>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</si>
  <si>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</si>
  <si>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</si>
  <si>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</si>
  <si>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</si>
  <si>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</si>
  <si>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</si>
  <si>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</si>
  <si>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</si>
  <si>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</si>
  <si>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</si>
  <si>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</si>
  <si>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</si>
  <si>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</si>
  <si>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</si>
  <si>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</si>
  <si>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</si>
  <si>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</si>
  <si>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</si>
  <si>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</si>
  <si>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</si>
  <si>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</si>
  <si>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</si>
  <si>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</si>
  <si>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</si>
  <si>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</si>
  <si>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</si>
  <si>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</si>
  <si>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</si>
  <si>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</si>
  <si>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</si>
  <si>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</si>
  <si>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</si>
  <si>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</si>
  <si>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</si>
  <si>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</si>
  <si>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</si>
  <si>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</si>
  <si>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</si>
  <si>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</si>
  <si>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</si>
  <si>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</si>
  <si>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</si>
  <si>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</si>
  <si>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</si>
  <si>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</si>
  <si>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</si>
  <si>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</si>
  <si>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</si>
  <si>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</si>
  <si>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</si>
  <si>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</si>
  <si>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</si>
  <si>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</si>
  <si>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</si>
  <si>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</si>
  <si>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</si>
  <si>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</si>
  <si>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</si>
  <si>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</si>
  <si>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</si>
  <si>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</si>
  <si>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</si>
  <si>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</si>
  <si>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</si>
  <si>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</si>
  <si>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</si>
  <si>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</si>
  <si>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</si>
  <si>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</si>
  <si>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</si>
  <si>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</si>
  <si>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</si>
  <si>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</si>
  <si>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</si>
  <si>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</si>
  <si>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</si>
  <si>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</si>
  <si>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</si>
  <si>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</si>
  <si>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</si>
  <si>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</si>
  <si>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</si>
  <si>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</si>
  <si>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</si>
  <si>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</si>
  <si>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</si>
  <si>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</si>
  <si>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</si>
  <si>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</si>
  <si>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</si>
  <si>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</si>
  <si>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</si>
  <si>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</si>
  <si>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</si>
  <si>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</si>
  <si>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</si>
  <si>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</si>
  <si>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</si>
  <si>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</si>
  <si>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</si>
  <si>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</si>
  <si>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</si>
  <si>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</si>
  <si>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</si>
  <si>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</si>
  <si>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</si>
  <si>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</si>
  <si>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</si>
  <si>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</si>
  <si>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</si>
  <si>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</si>
  <si>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</si>
  <si>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</si>
  <si>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</si>
  <si>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</si>
  <si>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</si>
  <si>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</si>
  <si>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</si>
  <si>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</si>
  <si>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</si>
  <si>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</si>
  <si>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</si>
  <si>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</si>
  <si>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</si>
  <si>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</si>
  <si>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</si>
  <si>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</si>
  <si>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</si>
  <si>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</si>
  <si>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</si>
  <si>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</si>
  <si>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</si>
  <si>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</si>
  <si>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</si>
  <si>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</si>
  <si>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</si>
  <si>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</si>
  <si>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</si>
  <si>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</si>
  <si>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</si>
  <si>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</si>
  <si>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</si>
  <si>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</si>
  <si>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</si>
  <si>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</si>
  <si>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</si>
  <si>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</si>
  <si>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</si>
  <si>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</si>
  <si>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</si>
  <si>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</si>
  <si>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</si>
  <si>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</si>
  <si>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</si>
  <si>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</si>
  <si>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</si>
  <si>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</si>
  <si>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</si>
  <si>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</si>
  <si>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</si>
  <si>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</si>
  <si>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</si>
  <si>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</si>
  <si>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</si>
  <si>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</si>
  <si>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</si>
  <si>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</si>
  <si>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</si>
  <si>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</si>
  <si>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</si>
  <si>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</si>
  <si>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</si>
  <si>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</si>
  <si>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</si>
  <si>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</si>
  <si>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</si>
  <si>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</si>
  <si>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</si>
  <si>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</si>
  <si>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</si>
  <si>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</si>
  <si>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</si>
  <si>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</si>
  <si>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</si>
  <si>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</si>
  <si>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</si>
  <si>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</si>
  <si>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</si>
  <si>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</si>
  <si>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</si>
  <si>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</si>
  <si>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</si>
  <si>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</si>
  <si>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</si>
  <si>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</si>
  <si>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</si>
  <si>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</si>
  <si>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</si>
  <si>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</si>
  <si>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</si>
  <si>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</si>
  <si>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</si>
  <si>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</si>
  <si>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</si>
  <si>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</si>
  <si>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</si>
  <si>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</si>
  <si>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</si>
  <si>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</si>
  <si>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</si>
  <si>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</si>
  <si>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</si>
  <si>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</si>
  <si>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</si>
  <si>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</si>
  <si>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</si>
  <si>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</si>
  <si>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</si>
  <si>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</si>
  <si>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</si>
  <si>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</si>
  <si>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</si>
  <si>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</si>
  <si>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</si>
  <si>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</si>
  <si>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</si>
  <si>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</si>
  <si>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</si>
  <si>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</si>
  <si>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</si>
  <si>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</si>
  <si>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</si>
  <si>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</si>
  <si>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</si>
  <si>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</si>
  <si>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</si>
  <si>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</si>
  <si>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</si>
  <si>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</si>
  <si>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</si>
  <si>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</si>
  <si>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</si>
  <si>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</si>
  <si>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</si>
  <si>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</si>
  <si>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</si>
  <si>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</si>
  <si>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</si>
  <si>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</si>
  <si>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</si>
  <si>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</si>
  <si>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</si>
  <si>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</si>
  <si>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</si>
  <si>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</si>
  <si>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</si>
  <si>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</si>
  <si>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</si>
  <si>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</si>
  <si>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</si>
  <si>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</si>
  <si>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</si>
  <si>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</si>
  <si>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</si>
  <si>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</si>
  <si>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</si>
  <si>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</si>
  <si>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</si>
  <si>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</si>
  <si>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</si>
  <si>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</si>
  <si>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</si>
  <si>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</si>
  <si>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</si>
  <si>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</si>
  <si>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</si>
  <si>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</si>
  <si>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</si>
  <si>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</si>
  <si>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</si>
  <si>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</si>
  <si>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</si>
  <si>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</si>
  <si>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</si>
  <si>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</si>
  <si>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</si>
  <si>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</si>
  <si>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</si>
  <si>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</si>
  <si>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</si>
  <si>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</si>
  <si>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</si>
  <si>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</si>
  <si>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</si>
  <si>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</si>
  <si>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</si>
  <si>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</si>
  <si>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</si>
  <si>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</si>
  <si>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</si>
  <si>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</si>
  <si>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</si>
  <si>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</si>
  <si>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</si>
  <si>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</si>
  <si>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</si>
  <si>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</si>
  <si>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</si>
  <si>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</si>
  <si>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</si>
  <si>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</si>
  <si>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</si>
  <si>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</si>
  <si>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</si>
  <si>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</si>
  <si>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</si>
  <si>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</si>
  <si>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</si>
  <si>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</si>
  <si>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</si>
  <si>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</si>
  <si>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</si>
  <si>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</si>
  <si>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</si>
  <si>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</si>
  <si>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</si>
  <si>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</si>
  <si>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</si>
  <si>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</si>
  <si>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</si>
  <si>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</si>
  <si>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</si>
  <si>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</si>
  <si>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</si>
  <si>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</si>
  <si>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</si>
  <si>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</si>
  <si>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</si>
  <si>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</si>
  <si>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</si>
  <si>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</si>
  <si>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</si>
  <si>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</si>
  <si>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</si>
  <si>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</si>
  <si>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</si>
  <si>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</si>
  <si>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</si>
  <si>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</si>
  <si>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</si>
  <si>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</si>
  <si>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</si>
  <si>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</si>
  <si>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</si>
  <si>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</si>
  <si>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</si>
  <si>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</si>
  <si>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</si>
  <si>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</si>
  <si>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</si>
  <si>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</si>
  <si>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</si>
  <si>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</si>
  <si>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</si>
  <si>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</si>
  <si>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</si>
  <si>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</si>
  <si>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</si>
  <si>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</si>
  <si>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</si>
  <si>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</si>
  <si>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</si>
  <si>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</si>
  <si>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</si>
  <si>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</si>
  <si>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</si>
  <si>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</si>
  <si>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</si>
  <si>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</si>
  <si>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</si>
  <si>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</si>
  <si>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</si>
  <si>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</si>
  <si>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</si>
  <si>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</si>
  <si>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</si>
  <si>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</si>
  <si>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</si>
  <si>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</si>
  <si>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</si>
  <si>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</si>
  <si>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</si>
  <si>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</si>
  <si>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</si>
  <si>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</si>
  <si>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</si>
  <si>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</si>
  <si>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</si>
  <si>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</si>
  <si>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</si>
  <si>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</si>
  <si>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</si>
  <si>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</si>
  <si>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</si>
  <si>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</si>
  <si>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</si>
  <si>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</si>
  <si>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</si>
  <si>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</si>
  <si>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</si>
  <si>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</si>
  <si>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</si>
  <si>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</si>
  <si>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</si>
  <si>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</si>
  <si>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</si>
  <si>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</si>
  <si>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</si>
  <si>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</si>
  <si>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</si>
  <si>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</si>
  <si>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</si>
  <si>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</si>
  <si>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</si>
  <si>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</si>
  <si>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</si>
  <si>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</si>
  <si>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</si>
  <si>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</si>
  <si>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</si>
  <si>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</si>
  <si>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</si>
  <si>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</si>
  <si>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</si>
  <si>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</si>
  <si>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</si>
  <si>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</si>
  <si>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</si>
  <si>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</si>
  <si>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</si>
  <si>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</si>
  <si>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</si>
  <si>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</si>
  <si>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</si>
  <si>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</si>
  <si>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</si>
  <si>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</si>
  <si>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</si>
  <si>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</si>
  <si>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</si>
  <si>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</si>
  <si>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</si>
  <si>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</si>
  <si>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</si>
  <si>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</si>
  <si>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</si>
  <si>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</si>
  <si>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</si>
  <si>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</si>
  <si>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</si>
  <si>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</si>
  <si>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</si>
  <si>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</si>
  <si>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</si>
  <si>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</si>
  <si>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</si>
  <si>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</si>
  <si>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</si>
  <si>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</si>
  <si>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</si>
  <si>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</si>
  <si>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</si>
  <si>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</si>
  <si>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</si>
  <si>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</si>
  <si>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</si>
  <si>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</si>
  <si>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</si>
  <si>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</si>
  <si>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</si>
  <si>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</si>
  <si>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</si>
  <si>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</si>
  <si>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</si>
  <si>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</si>
  <si>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</si>
  <si>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</si>
  <si>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</si>
  <si>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</si>
  <si>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</si>
  <si>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</si>
  <si>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</si>
  <si>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</si>
  <si>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</si>
  <si>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</si>
  <si>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</si>
  <si>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</si>
  <si>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</si>
  <si>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</si>
  <si>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</si>
  <si>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</si>
  <si>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</si>
  <si>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</si>
  <si>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</si>
  <si>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</si>
  <si>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</si>
  <si>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</si>
  <si>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</si>
  <si>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</si>
  <si>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</si>
  <si>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</si>
  <si>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</si>
  <si>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</si>
  <si>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</si>
  <si>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</si>
  <si>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</si>
  <si>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</si>
  <si>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</si>
  <si>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</si>
  <si>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</si>
  <si>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</si>
  <si>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</si>
  <si>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</si>
  <si>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</si>
  <si>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</si>
  <si>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</si>
  <si>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</si>
  <si>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</si>
  <si>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</si>
  <si>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</si>
  <si>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</si>
  <si>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</si>
  <si>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</si>
  <si>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</si>
  <si>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</si>
  <si>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</si>
  <si>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</si>
  <si>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</si>
  <si>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</si>
  <si>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</si>
  <si>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</si>
  <si>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</si>
  <si>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</si>
  <si>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</si>
  <si>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</si>
  <si>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</si>
  <si>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</si>
  <si>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</si>
  <si>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</si>
  <si>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</si>
  <si>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</si>
  <si>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</si>
  <si>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</si>
  <si>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</si>
  <si>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</si>
  <si>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</si>
  <si>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</si>
  <si>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</si>
  <si>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</si>
  <si>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</si>
  <si>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</si>
  <si>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</si>
  <si>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</si>
  <si>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</si>
  <si>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</si>
  <si>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</si>
  <si>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</si>
  <si>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</si>
  <si>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</si>
  <si>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</si>
  <si>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</si>
  <si>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</si>
  <si>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</si>
  <si>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</si>
  <si>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</si>
  <si>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</si>
  <si>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</si>
  <si>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</si>
  <si>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</si>
  <si>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</si>
  <si>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</si>
  <si>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</si>
  <si>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</si>
  <si>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</si>
  <si>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</si>
  <si>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</si>
  <si>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</si>
  <si>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</si>
  <si>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</si>
  <si>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</si>
  <si>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</si>
  <si>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</si>
  <si>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</si>
  <si>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</si>
  <si>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</si>
  <si>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</si>
  <si>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</si>
  <si>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</si>
  <si>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</si>
  <si>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</si>
  <si>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</si>
  <si>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</si>
  <si>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</si>
  <si>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</si>
  <si>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</si>
  <si>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</si>
  <si>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</si>
  <si>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</si>
  <si>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</si>
  <si>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</si>
  <si>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</si>
  <si>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</si>
  <si>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</si>
  <si>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</si>
  <si>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</si>
  <si>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</si>
  <si>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</si>
  <si>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</si>
  <si>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</si>
  <si>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</si>
  <si>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</si>
  <si>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</si>
  <si>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</si>
  <si>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</si>
  <si>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</si>
  <si>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</si>
  <si>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</si>
  <si>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</si>
  <si>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</si>
  <si>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</si>
  <si>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</si>
  <si>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</si>
  <si>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</si>
  <si>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</si>
  <si>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</si>
  <si>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</si>
  <si>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</si>
  <si>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</si>
  <si>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</si>
  <si>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</si>
  <si>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</si>
  <si>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</si>
  <si>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</si>
  <si>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</si>
  <si>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</si>
  <si>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</si>
  <si>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</si>
  <si>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</si>
  <si>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</si>
  <si>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</si>
  <si>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</si>
  <si>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</si>
  <si>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</si>
  <si>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</si>
  <si>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</si>
  <si>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</si>
  <si>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</si>
  <si>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</si>
  <si>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</si>
  <si>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</si>
  <si>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</si>
  <si>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</si>
  <si>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</si>
  <si>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</si>
  <si>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</si>
  <si>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</si>
  <si>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</si>
  <si>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</si>
  <si>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</si>
  <si>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</si>
  <si>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</si>
  <si>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</si>
  <si>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</si>
  <si>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</si>
  <si>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</si>
  <si>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</si>
  <si>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</si>
  <si>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</si>
  <si>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</si>
  <si>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</si>
  <si>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</si>
  <si>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</si>
  <si>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</si>
  <si>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</si>
  <si>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</si>
  <si>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</si>
  <si>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</si>
  <si>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</si>
  <si>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</si>
  <si>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</si>
  <si>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</si>
  <si>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</si>
  <si>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</si>
  <si>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</si>
  <si>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</si>
  <si>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</si>
  <si>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</si>
  <si>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</si>
  <si>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</si>
  <si>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</si>
  <si>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</si>
  <si>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</si>
  <si>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</si>
  <si>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</si>
  <si>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</si>
  <si>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</si>
  <si>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</si>
  <si>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</si>
  <si>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</si>
  <si>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</si>
  <si>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</si>
  <si>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</si>
  <si>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</si>
  <si>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</si>
  <si>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</si>
  <si>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</si>
  <si>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</si>
  <si>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</si>
  <si>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</si>
  <si>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</si>
  <si>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</si>
  <si>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</si>
  <si>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</si>
  <si>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</si>
  <si>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</si>
  <si>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</si>
  <si>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</si>
  <si>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</si>
  <si>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</si>
  <si>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</si>
  <si>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</si>
  <si>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</si>
  <si>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</si>
  <si>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</si>
  <si>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</si>
  <si>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</si>
  <si>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</si>
  <si>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</si>
  <si>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</si>
  <si>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</si>
  <si>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</si>
  <si>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</si>
  <si>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</si>
  <si>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</si>
  <si>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</si>
  <si>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</si>
  <si>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</si>
  <si>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</si>
  <si>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</si>
  <si>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</si>
  <si>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</si>
  <si>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</si>
  <si>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</si>
  <si>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</si>
  <si>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</si>
  <si>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</si>
  <si>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</si>
  <si>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</si>
  <si>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</si>
  <si>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</si>
  <si>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</si>
  <si>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</si>
  <si>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</si>
  <si>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</si>
  <si>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</si>
  <si>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</si>
  <si>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</si>
  <si>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</si>
  <si>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</si>
  <si>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</si>
  <si>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</si>
  <si>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</si>
  <si>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</si>
  <si>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</si>
  <si>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</si>
  <si>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</si>
  <si>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</si>
  <si>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</si>
  <si>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</si>
  <si>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</si>
  <si>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</si>
  <si>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</si>
  <si>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</si>
  <si>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</si>
  <si>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</si>
  <si>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</si>
  <si>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</si>
  <si>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</si>
  <si>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</si>
  <si>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</si>
  <si>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</si>
  <si>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</si>
  <si>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</si>
  <si>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</si>
  <si>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</si>
  <si>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</si>
  <si>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</si>
  <si>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</si>
  <si>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</si>
  <si>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</si>
  <si>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</si>
  <si>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</si>
  <si>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</si>
  <si>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</si>
  <si>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</si>
  <si>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</si>
  <si>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</si>
  <si>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</si>
  <si>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</si>
  <si>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</si>
  <si>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</si>
  <si>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</si>
  <si>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</si>
  <si>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</si>
  <si>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</si>
  <si>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</si>
  <si>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</si>
  <si>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</si>
  <si>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</si>
  <si>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</si>
  <si>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</si>
  <si>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</si>
  <si>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</si>
  <si>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</si>
  <si>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</si>
  <si>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</si>
  <si>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</si>
  <si>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</si>
  <si>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</si>
  <si>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</si>
  <si>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</si>
  <si>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</si>
  <si>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</si>
  <si>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</si>
  <si>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</si>
  <si>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</si>
  <si>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</si>
  <si>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</si>
  <si>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</si>
  <si>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</si>
  <si>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</si>
  <si>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</si>
  <si>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</si>
  <si>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</si>
  <si>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</si>
  <si>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</si>
  <si>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</si>
  <si>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</si>
  <si>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</si>
  <si>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</si>
  <si>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</si>
  <si>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</si>
  <si>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</si>
  <si>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</si>
  <si>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</si>
  <si>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</si>
  <si>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</si>
  <si>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</si>
  <si>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</si>
  <si>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</si>
  <si>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</si>
  <si>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</si>
  <si>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</si>
  <si>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</si>
  <si>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</si>
  <si>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</si>
  <si>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</si>
  <si>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</si>
  <si>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</si>
  <si>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</si>
  <si>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</si>
  <si>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</si>
  <si>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</si>
  <si>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</si>
  <si>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</si>
  <si>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</si>
  <si>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</si>
  <si>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</si>
  <si>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</si>
  <si>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</si>
  <si>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</si>
  <si>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</si>
  <si>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</si>
  <si>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</si>
  <si>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</si>
  <si>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</si>
  <si>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</si>
  <si>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</si>
  <si>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</si>
  <si>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</si>
  <si>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</si>
  <si>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</si>
  <si>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</si>
  <si>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</si>
  <si>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</si>
  <si>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</si>
  <si>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</si>
  <si>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</si>
  <si>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</si>
  <si>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</si>
  <si>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</si>
  <si>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</si>
  <si>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</si>
  <si>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</si>
  <si>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</si>
  <si>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</si>
  <si>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</si>
  <si>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</si>
  <si>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</si>
  <si>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</si>
  <si>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</si>
  <si>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</si>
  <si>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</si>
  <si>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</si>
  <si>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</si>
  <si>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</si>
  <si>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</si>
  <si>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</si>
  <si>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</si>
  <si>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</si>
  <si>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</si>
  <si>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</si>
  <si>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</si>
  <si>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</si>
  <si>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</si>
  <si>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</si>
  <si>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</si>
  <si>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</si>
  <si>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</si>
  <si>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</si>
  <si>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</si>
  <si>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</si>
  <si>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</si>
  <si>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</si>
  <si>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</si>
  <si>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</si>
  <si>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</si>
  <si>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</si>
  <si>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</si>
  <si>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</si>
  <si>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</si>
  <si>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</si>
  <si>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</si>
  <si>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</si>
  <si>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</si>
  <si>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</si>
  <si>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</si>
  <si>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</si>
  <si>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</si>
  <si>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</si>
  <si>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</si>
  <si>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</si>
  <si>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</si>
  <si>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</si>
  <si>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</si>
  <si>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</si>
  <si>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</si>
  <si>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</si>
  <si>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</si>
  <si>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</si>
  <si>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</si>
  <si>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</si>
  <si>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</si>
  <si>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</si>
  <si>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</si>
  <si>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</si>
  <si>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</si>
  <si>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</si>
  <si>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</si>
  <si>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</si>
  <si>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</si>
  <si>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</si>
  <si>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</si>
  <si>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</si>
  <si>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</si>
  <si>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</si>
  <si>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</si>
  <si>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</si>
  <si>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</si>
  <si>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</si>
  <si>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</si>
  <si>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</si>
  <si>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</si>
  <si>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</si>
  <si>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</si>
  <si>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</si>
  <si>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</si>
  <si>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</si>
  <si>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</si>
  <si>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</si>
  <si>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</si>
  <si>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</si>
  <si>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</si>
  <si>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</si>
  <si>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</si>
  <si>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</si>
  <si>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</si>
  <si>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</si>
  <si>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</si>
  <si>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</si>
  <si>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</si>
  <si>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</si>
  <si>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</si>
  <si>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</si>
  <si>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</si>
  <si>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</si>
  <si>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</si>
  <si>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</si>
  <si>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</si>
  <si>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</si>
  <si>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</si>
  <si>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</si>
  <si>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</si>
  <si>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</si>
  <si>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</si>
  <si>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</si>
  <si>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</si>
  <si>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</si>
  <si>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</si>
  <si>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</si>
  <si>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</si>
  <si>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</si>
  <si>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</si>
  <si>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</si>
  <si>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</si>
  <si>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</si>
  <si>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</si>
  <si>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</si>
  <si>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</si>
  <si>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</si>
  <si>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</si>
  <si>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</si>
  <si>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</si>
  <si>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</si>
  <si>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</si>
  <si>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</si>
  <si>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</si>
  <si>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</si>
  <si>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</si>
  <si>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</si>
  <si>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</si>
  <si>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</si>
  <si>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</si>
  <si>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</si>
  <si>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</si>
  <si>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</si>
  <si>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</si>
  <si>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</si>
  <si>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</si>
  <si>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</si>
  <si>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</si>
  <si>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</si>
  <si>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</si>
  <si>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</si>
  <si>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</si>
  <si>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</si>
  <si>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</si>
  <si>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</si>
  <si>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</si>
  <si>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</si>
  <si>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</si>
  <si>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</si>
  <si>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</si>
  <si>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</si>
  <si>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</si>
  <si>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</si>
  <si>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</si>
  <si>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</si>
  <si>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</si>
  <si>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</si>
  <si>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</si>
  <si>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</si>
  <si>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</si>
  <si>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</si>
  <si>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</si>
  <si>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</si>
  <si>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</si>
  <si>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</si>
  <si>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</si>
  <si>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</si>
  <si>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</si>
  <si>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</si>
  <si>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</si>
  <si>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</si>
  <si>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</si>
  <si>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</si>
  <si>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</si>
  <si>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</si>
  <si>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</si>
  <si>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</si>
  <si>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</si>
  <si>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</si>
  <si>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</si>
  <si>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</si>
  <si>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</si>
  <si>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</si>
  <si>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</si>
  <si>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</si>
  <si>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</si>
  <si>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</si>
  <si>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</si>
  <si>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</si>
  <si>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</si>
  <si>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</si>
  <si>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</si>
  <si>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</si>
  <si>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</si>
  <si>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</si>
  <si>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</si>
  <si>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</si>
  <si>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</si>
  <si>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</si>
  <si>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</si>
  <si>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</si>
  <si>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</si>
  <si>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</si>
  <si>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</si>
  <si>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</si>
  <si>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</si>
  <si>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</si>
  <si>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</si>
  <si>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</si>
  <si>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</si>
  <si>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</si>
  <si>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</si>
  <si>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</si>
  <si>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</si>
  <si>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</si>
  <si>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</si>
  <si>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</si>
  <si>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</si>
  <si>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</si>
  <si>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</si>
  <si>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</si>
  <si>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</si>
  <si>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</si>
  <si>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</si>
  <si>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</si>
  <si>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</si>
  <si>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</si>
  <si>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</si>
  <si>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</si>
  <si>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</si>
  <si>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</si>
  <si>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</si>
  <si>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</si>
  <si>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</si>
  <si>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</si>
  <si>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</si>
  <si>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</si>
  <si>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</si>
  <si>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</si>
  <si>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</si>
  <si>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</si>
  <si>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</si>
  <si>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</si>
  <si>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</si>
  <si>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</si>
  <si>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</si>
  <si>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</si>
  <si>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</si>
  <si>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</si>
  <si>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</si>
  <si>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</si>
  <si>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</si>
  <si>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</si>
  <si>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</si>
  <si>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</si>
  <si>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</si>
  <si>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</si>
  <si>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</si>
  <si>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</si>
  <si>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</si>
  <si>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</si>
  <si>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</si>
  <si>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</si>
  <si>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</si>
  <si>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</si>
  <si>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</si>
  <si>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</si>
  <si>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</si>
  <si>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</si>
  <si>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</si>
  <si>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</si>
  <si>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</si>
  <si>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</si>
  <si>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</si>
  <si>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</si>
  <si>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</si>
  <si>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</si>
  <si>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</si>
  <si>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</si>
  <si>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</si>
  <si>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</si>
  <si>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</si>
  <si>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</si>
  <si>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</si>
  <si>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</si>
  <si>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</si>
  <si>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</si>
  <si>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</si>
  <si>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</si>
  <si>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</si>
  <si>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</si>
  <si>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</si>
  <si>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</si>
  <si>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</si>
  <si>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</si>
  <si>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</si>
  <si>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</si>
  <si>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</si>
  <si>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</si>
  <si>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</si>
  <si>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</si>
  <si>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</si>
  <si>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</si>
  <si>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</si>
  <si>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</si>
  <si>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</si>
  <si>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</si>
  <si>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</si>
  <si>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</si>
  <si>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</si>
  <si>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</si>
  <si>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</si>
  <si>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</si>
  <si>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</si>
  <si>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</si>
  <si>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</si>
  <si>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</si>
  <si>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</si>
  <si>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</si>
  <si>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</si>
  <si>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</si>
  <si>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</si>
  <si>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</si>
  <si>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</si>
  <si>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</si>
  <si>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</si>
  <si>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</si>
  <si>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</si>
  <si>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</si>
  <si>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</si>
  <si>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</si>
  <si>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</si>
  <si>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</si>
  <si>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</si>
  <si>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</si>
  <si>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</si>
  <si>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</si>
  <si>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</si>
  <si>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</si>
  <si>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</si>
  <si>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</si>
  <si>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</si>
  <si>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</si>
  <si>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</si>
  <si>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</si>
  <si>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</si>
  <si>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</si>
  <si>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</si>
  <si>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</si>
  <si>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</si>
  <si>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</si>
  <si>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</si>
  <si>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</si>
  <si>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</si>
  <si>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</si>
  <si>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</si>
  <si>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</si>
  <si>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</si>
  <si>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</si>
  <si>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</si>
  <si>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</si>
  <si>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</si>
  <si>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</si>
  <si>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</si>
  <si>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</si>
  <si>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</si>
  <si>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</si>
  <si>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</si>
  <si>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</si>
  <si>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</si>
  <si>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</si>
  <si>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</si>
  <si>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</si>
  <si>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</si>
  <si>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</si>
  <si>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</si>
  <si>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</si>
  <si>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</si>
  <si>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</si>
  <si>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</si>
  <si>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</si>
  <si>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</si>
  <si>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</si>
  <si>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</si>
  <si>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</si>
  <si>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</si>
  <si>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</si>
  <si>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</si>
  <si>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</si>
  <si>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</si>
  <si>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</si>
  <si>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</si>
  <si>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</si>
  <si>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</si>
  <si>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</si>
  <si>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</si>
  <si>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</si>
  <si>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</si>
  <si>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</si>
  <si>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</si>
  <si>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</si>
  <si>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</si>
  <si>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</si>
  <si>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</si>
  <si>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</si>
  <si>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</si>
  <si>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</si>
  <si>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</si>
  <si>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</si>
  <si>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</si>
  <si>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</si>
  <si>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</si>
  <si>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</si>
  <si>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</si>
  <si>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</si>
  <si>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</si>
  <si>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</si>
  <si>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</si>
  <si>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</si>
  <si>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</si>
  <si>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</si>
  <si>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</si>
  <si>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</si>
  <si>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</si>
  <si>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</si>
  <si>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</si>
  <si>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</si>
  <si>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</si>
  <si>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</si>
  <si>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</si>
  <si>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</si>
  <si>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</si>
  <si>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</si>
  <si>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</si>
  <si>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</si>
  <si>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</si>
  <si>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</si>
  <si>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</si>
  <si>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</si>
  <si>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</si>
  <si>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</si>
  <si>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</si>
  <si>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</si>
  <si>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</si>
  <si>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</si>
  <si>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</si>
  <si>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</si>
  <si>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</si>
  <si>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</si>
  <si>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</si>
  <si>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</si>
  <si>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</si>
  <si>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</si>
  <si>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</si>
  <si>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</si>
  <si>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</si>
  <si>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</si>
  <si>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</si>
  <si>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</si>
  <si>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</si>
  <si>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</si>
  <si>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</si>
  <si>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</si>
  <si>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</si>
  <si>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</si>
  <si>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</si>
  <si>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</si>
  <si>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</si>
  <si>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</si>
  <si>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</si>
  <si>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</si>
  <si>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</si>
  <si>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</si>
  <si>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</si>
  <si>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</si>
  <si>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</si>
  <si>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</si>
  <si>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</si>
  <si>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</si>
  <si>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</si>
  <si>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</si>
  <si>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</si>
  <si>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</si>
  <si>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</si>
  <si>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</si>
  <si>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</si>
  <si>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</si>
  <si>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</si>
  <si>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</si>
  <si>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</si>
  <si>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</si>
  <si>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</si>
  <si>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</si>
  <si>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</si>
  <si>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</si>
  <si>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</si>
  <si>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</si>
  <si>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</si>
  <si>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</si>
  <si>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</si>
  <si>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</si>
  <si>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</si>
  <si>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</si>
  <si>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</si>
  <si>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</si>
  <si>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</si>
  <si>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</si>
  <si>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</si>
  <si>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</si>
  <si>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</si>
  <si>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</si>
  <si>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</si>
  <si>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</si>
  <si>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</si>
  <si>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</si>
  <si>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</si>
  <si>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</si>
  <si>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</si>
  <si>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</si>
  <si>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</si>
  <si>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</si>
  <si>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</si>
  <si>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</si>
  <si>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</si>
  <si>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</si>
  <si>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</si>
  <si>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</si>
  <si>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</si>
  <si>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</si>
  <si>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</si>
  <si>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</si>
  <si>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</si>
  <si>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</si>
  <si>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</si>
  <si>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</si>
  <si>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</si>
  <si>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</si>
  <si>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</si>
  <si>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</si>
  <si>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</si>
  <si>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</si>
  <si>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</si>
  <si>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</si>
  <si>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</si>
  <si>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</si>
  <si>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</si>
  <si>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</si>
  <si>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</si>
  <si>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</si>
  <si>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</si>
  <si>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</si>
  <si>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</si>
  <si>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</si>
  <si>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</si>
  <si>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</si>
  <si>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</si>
  <si>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</si>
  <si>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</si>
  <si>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</si>
  <si>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</si>
  <si>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</si>
  <si>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</si>
  <si>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</si>
  <si>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</si>
  <si>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</si>
  <si>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</si>
  <si>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</si>
  <si>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</si>
  <si>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</si>
  <si>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</si>
  <si>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</si>
  <si>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</si>
  <si>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</si>
  <si>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</si>
  <si>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</si>
  <si>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</si>
  <si>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</si>
  <si>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</si>
  <si>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</si>
  <si>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</si>
  <si>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</si>
  <si>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</si>
  <si>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</si>
  <si>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</si>
  <si>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</si>
  <si>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</si>
  <si>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</si>
  <si>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</si>
  <si>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</si>
  <si>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</si>
  <si>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</si>
  <si>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</si>
  <si>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</si>
  <si>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</si>
  <si>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</si>
  <si>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</si>
  <si>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</si>
  <si>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</si>
  <si>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</si>
  <si>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</si>
  <si>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</si>
  <si>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</si>
  <si>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</si>
  <si>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</si>
  <si>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</si>
  <si>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</si>
  <si>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</si>
  <si>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</si>
  <si>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</si>
  <si>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</si>
  <si>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</si>
  <si>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</si>
  <si>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</si>
  <si>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</si>
  <si>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</si>
  <si>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</si>
  <si>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</si>
  <si>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</si>
  <si>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</si>
  <si>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</si>
  <si>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</si>
  <si>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</si>
  <si>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</si>
  <si>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</si>
  <si>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</si>
  <si>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</si>
  <si>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</si>
  <si>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</si>
  <si>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</si>
  <si>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</si>
  <si>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</si>
  <si>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</si>
  <si>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</si>
  <si>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</si>
  <si>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</si>
  <si>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</si>
  <si>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</si>
  <si>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</si>
  <si>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</si>
  <si>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</si>
  <si>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</si>
  <si>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</si>
  <si>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</si>
  <si>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</si>
  <si>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</si>
  <si>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</si>
  <si>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</si>
  <si>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</si>
  <si>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</si>
  <si>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</si>
  <si>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</si>
  <si>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</si>
  <si>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</si>
  <si>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</si>
  <si>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</si>
  <si>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</si>
  <si>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</si>
  <si>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</si>
  <si>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</si>
  <si>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</si>
  <si>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</si>
  <si>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</si>
  <si>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</si>
  <si>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</si>
  <si>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</si>
  <si>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</si>
  <si>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</si>
  <si>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</si>
  <si>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</si>
  <si>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</si>
  <si>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</si>
  <si>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</si>
  <si>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</si>
  <si>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</si>
  <si>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</si>
  <si>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</si>
  <si>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</si>
  <si>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</si>
  <si>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</si>
  <si>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</si>
  <si>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</si>
  <si>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</si>
  <si>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</si>
  <si>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</si>
  <si>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</si>
  <si>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</si>
  <si>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</si>
  <si>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</si>
  <si>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</si>
  <si>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</si>
  <si>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</si>
  <si>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</si>
  <si>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</si>
  <si>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</si>
  <si>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</si>
  <si>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</si>
  <si>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</si>
  <si>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</si>
  <si>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</si>
  <si>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</si>
  <si>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</si>
  <si>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</si>
  <si>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</si>
  <si>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</si>
  <si>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</si>
  <si>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</si>
  <si>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</si>
  <si>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</si>
  <si>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</si>
  <si>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</si>
  <si>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</si>
  <si>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</si>
  <si>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</si>
  <si>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</si>
  <si>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</si>
  <si>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</si>
  <si>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</si>
  <si>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</si>
  <si>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</si>
  <si>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</si>
  <si>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</si>
  <si>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</si>
  <si>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</si>
  <si>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</si>
  <si>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</si>
  <si>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</si>
  <si>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</si>
  <si>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</si>
  <si>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</si>
  <si>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</si>
  <si>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</si>
  <si>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</si>
  <si>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</si>
  <si>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</si>
  <si>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</si>
  <si>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</si>
  <si>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</si>
  <si>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</si>
  <si>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</si>
  <si>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</si>
  <si>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</si>
  <si>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</si>
  <si>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</si>
  <si>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</si>
  <si>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</si>
  <si>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</si>
  <si>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</si>
  <si>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</si>
  <si>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</si>
  <si>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</si>
  <si>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</si>
  <si>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</si>
  <si>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</si>
  <si>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</si>
  <si>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</si>
  <si>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</si>
  <si>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</si>
  <si>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</si>
  <si>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</si>
  <si>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</si>
  <si>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</si>
  <si>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</si>
  <si>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</si>
  <si>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</si>
  <si>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</si>
  <si>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</si>
  <si>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</si>
  <si>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</si>
  <si>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</si>
  <si>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</si>
  <si>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</si>
  <si>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</si>
  <si>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</si>
  <si>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</si>
  <si>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</si>
  <si>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</si>
  <si>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</si>
  <si>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</si>
  <si>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</si>
  <si>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</si>
  <si>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</si>
  <si>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</si>
  <si>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</si>
  <si>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</si>
  <si>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</si>
  <si>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</si>
  <si>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</si>
  <si>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</si>
  <si>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</si>
  <si>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</si>
  <si>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</si>
  <si>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</si>
  <si>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</si>
  <si>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</si>
  <si>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</si>
  <si>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</si>
  <si>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</si>
  <si>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</si>
  <si>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</si>
  <si>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</si>
  <si>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</si>
  <si>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</si>
  <si>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</si>
  <si>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</si>
  <si>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</si>
  <si>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</si>
  <si>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</si>
  <si>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</si>
  <si>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</si>
  <si>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</si>
  <si>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</si>
  <si>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</si>
  <si>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</si>
  <si>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</si>
  <si>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</si>
  <si>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</si>
  <si>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</si>
  <si>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</si>
  <si>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</si>
  <si>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</si>
  <si>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</si>
  <si>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</si>
  <si>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</si>
  <si>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</si>
  <si>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</si>
  <si>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</si>
  <si>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</si>
  <si>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</si>
  <si>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</si>
  <si>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</si>
  <si>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</si>
  <si>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</si>
  <si>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</si>
  <si>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</si>
  <si>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</si>
  <si>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</si>
  <si>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</si>
  <si>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</si>
  <si>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</si>
  <si>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</si>
  <si>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</si>
  <si>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</si>
  <si>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</si>
  <si>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</si>
  <si>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</si>
  <si>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</si>
  <si>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</si>
  <si>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</si>
  <si>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</si>
  <si>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</si>
  <si>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</si>
  <si>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</si>
  <si>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</si>
  <si>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</si>
  <si>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</si>
  <si>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</si>
  <si>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</si>
  <si>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</si>
  <si>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</si>
  <si>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</si>
  <si>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</si>
  <si>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</si>
  <si>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</si>
  <si>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</si>
  <si>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</si>
  <si>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</si>
  <si>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</si>
  <si>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</si>
  <si>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</si>
  <si>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</si>
  <si>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</si>
  <si>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</si>
  <si>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</si>
  <si>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</si>
  <si>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</si>
  <si>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</si>
  <si>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</si>
  <si>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</si>
  <si>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</si>
  <si>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</si>
  <si>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</si>
  <si>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</si>
  <si>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</si>
  <si>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</si>
  <si>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</si>
  <si>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</si>
  <si>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</si>
  <si>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</si>
  <si>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</si>
  <si>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</si>
  <si>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</si>
  <si>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</si>
  <si>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</si>
  <si>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</si>
  <si>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</si>
  <si>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</si>
  <si>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</si>
  <si>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</si>
  <si>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</si>
  <si>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</si>
  <si>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</si>
  <si>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</si>
  <si>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</si>
  <si>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</si>
  <si>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</si>
  <si>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</si>
  <si>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</si>
  <si>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</si>
  <si>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</si>
  <si>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</si>
  <si>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</si>
  <si>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</si>
  <si>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</si>
  <si>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</si>
  <si>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</si>
  <si>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</si>
  <si>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</si>
  <si>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</si>
  <si>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</si>
  <si>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</si>
  <si>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</si>
  <si>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</si>
  <si>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</si>
  <si>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</si>
  <si>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</si>
  <si>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</si>
  <si>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</si>
  <si>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</si>
  <si>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</si>
  <si>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</si>
  <si>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</si>
  <si>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</si>
  <si>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</si>
  <si>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</si>
  <si>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</si>
  <si>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</si>
  <si>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</si>
  <si>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</si>
  <si>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</si>
  <si>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</si>
  <si>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</si>
  <si>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</si>
  <si>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</si>
  <si>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</si>
  <si>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</si>
  <si>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</si>
  <si>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</si>
  <si>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</si>
  <si>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</si>
  <si>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</si>
  <si>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</si>
  <si>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</si>
  <si>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</si>
  <si>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</si>
  <si>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</si>
  <si>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</si>
  <si>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</si>
  <si>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</si>
  <si>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</si>
  <si>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</si>
  <si>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</si>
  <si>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</si>
  <si>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</si>
  <si>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</si>
  <si>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</si>
  <si>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</si>
  <si>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</si>
  <si>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</si>
  <si>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</si>
  <si>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</si>
  <si>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</si>
  <si>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</si>
  <si>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</si>
  <si>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</si>
  <si>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</si>
  <si>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</si>
  <si>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</si>
  <si>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</si>
  <si>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</si>
  <si>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</si>
  <si>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</si>
  <si>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</si>
  <si>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</si>
  <si>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</si>
  <si>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</si>
  <si>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</si>
  <si>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</si>
  <si>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</si>
  <si>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</si>
  <si>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</si>
  <si>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</si>
  <si>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</si>
  <si>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</si>
  <si>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</si>
  <si>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</si>
  <si>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</si>
  <si>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</si>
  <si>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</si>
  <si>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</si>
  <si>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</si>
  <si>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</si>
  <si>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</si>
  <si>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</si>
  <si>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</si>
  <si>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</si>
  <si>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</si>
  <si>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</si>
  <si>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</si>
  <si>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</si>
  <si>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</si>
  <si>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</si>
  <si>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</si>
  <si>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</si>
  <si>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</si>
  <si>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</si>
  <si>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</si>
  <si>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</si>
  <si>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</si>
  <si>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</si>
  <si>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</si>
  <si>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</si>
  <si>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</si>
  <si>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</si>
  <si>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</si>
  <si>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</si>
  <si>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</si>
  <si>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</si>
  <si>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</si>
  <si>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</si>
  <si>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</si>
  <si>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</si>
  <si>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</si>
  <si>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</si>
  <si>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</si>
  <si>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</si>
  <si>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</si>
  <si>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</si>
  <si>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</si>
  <si>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</si>
  <si>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</si>
  <si>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</si>
  <si>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</si>
  <si>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</si>
  <si>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</si>
  <si>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</si>
  <si>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</si>
  <si>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</si>
  <si>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</si>
  <si>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</si>
  <si>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</si>
  <si>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</si>
  <si>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</si>
  <si>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</si>
  <si>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</si>
  <si>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</si>
  <si>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</si>
  <si>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</si>
  <si>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</si>
  <si>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</si>
  <si>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</si>
  <si>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</si>
  <si>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</si>
  <si>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</si>
  <si>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</si>
  <si>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</si>
  <si>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</si>
  <si>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</si>
  <si>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</si>
  <si>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</si>
  <si>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</si>
  <si>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</si>
  <si>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</si>
  <si>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</si>
  <si>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</si>
  <si>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</si>
  <si>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</si>
  <si>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</si>
  <si>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</si>
  <si>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</si>
  <si>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</si>
  <si>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</si>
  <si>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</si>
  <si>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</si>
  <si>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</si>
  <si>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</si>
  <si>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</si>
  <si>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</si>
  <si>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</si>
  <si>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</si>
  <si>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</si>
  <si>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</si>
  <si>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</si>
  <si>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</si>
  <si>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</si>
  <si>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</si>
  <si>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</si>
  <si>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</si>
  <si>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</si>
  <si>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</si>
  <si>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</si>
  <si>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</si>
  <si>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</si>
  <si>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</si>
  <si>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</si>
  <si>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</si>
  <si>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</si>
  <si>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</si>
  <si>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</si>
  <si>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</si>
  <si>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</si>
  <si>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</si>
  <si>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</si>
  <si>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</si>
  <si>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</si>
  <si>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</si>
  <si>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</si>
  <si>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</si>
  <si>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</si>
  <si>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</si>
  <si>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</si>
  <si>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</si>
  <si>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</si>
  <si>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</si>
  <si>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</si>
  <si>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</si>
  <si>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</si>
  <si>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</si>
  <si>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</si>
  <si>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</si>
  <si>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</si>
  <si>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</si>
  <si>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</si>
  <si>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</si>
  <si>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</si>
  <si>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</si>
  <si>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</si>
  <si>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</si>
  <si>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</si>
  <si>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</si>
  <si>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</si>
  <si>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</si>
  <si>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</si>
  <si>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</si>
  <si>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</si>
  <si>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</si>
  <si>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</si>
  <si>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</si>
  <si>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</si>
  <si>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</si>
  <si>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</si>
  <si>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</si>
  <si>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</si>
  <si>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</si>
  <si>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</si>
  <si>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</si>
  <si>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</si>
  <si>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</si>
  <si>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</si>
  <si>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</si>
  <si>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</si>
  <si>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</si>
  <si>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</si>
  <si>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</si>
  <si>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</si>
  <si>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</si>
  <si>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</si>
  <si>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</si>
  <si>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</si>
  <si>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</si>
  <si>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</si>
  <si>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</si>
  <si>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</si>
  <si>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</si>
  <si>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</si>
  <si>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</si>
  <si>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</si>
  <si>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</si>
  <si>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</si>
  <si>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</si>
  <si>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</si>
  <si>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</si>
  <si>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</si>
  <si>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</si>
  <si>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</si>
  <si>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</si>
  <si>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</si>
  <si>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</si>
  <si>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</si>
  <si>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</si>
  <si>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</si>
  <si>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</si>
  <si>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</si>
  <si>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</si>
  <si>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</si>
  <si>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</si>
  <si>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</si>
  <si>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</si>
  <si>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</si>
  <si>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</si>
  <si>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</si>
  <si>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</si>
  <si>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</si>
  <si>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</si>
  <si>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</si>
  <si>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</si>
  <si>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</si>
  <si>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</si>
  <si>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</si>
  <si>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</si>
  <si>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</si>
  <si>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</si>
  <si>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</si>
  <si>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</si>
  <si>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</si>
  <si>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</si>
  <si>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</si>
  <si>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</si>
  <si>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</si>
  <si>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</si>
  <si>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</si>
  <si>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</si>
  <si>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</si>
  <si>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</si>
  <si>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</si>
  <si>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</si>
  <si>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</si>
  <si>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</si>
  <si>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</si>
  <si>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</si>
  <si>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</si>
  <si>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</si>
  <si>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</si>
  <si>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</si>
  <si>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</si>
  <si>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</si>
  <si>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</si>
  <si>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</si>
  <si>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</si>
  <si>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</si>
  <si>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</si>
  <si>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</si>
  <si>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</si>
  <si>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</si>
  <si>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</si>
  <si>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</si>
  <si>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</si>
  <si>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</si>
  <si>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</si>
  <si>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</si>
  <si>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</si>
  <si>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</si>
  <si>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</si>
  <si>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</si>
  <si>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</si>
  <si>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</si>
  <si>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</si>
  <si>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</si>
  <si>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</si>
  <si>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</si>
  <si>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</si>
  <si>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</si>
  <si>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</si>
  <si>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</si>
  <si>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</si>
  <si>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</si>
  <si>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</si>
  <si>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</si>
  <si>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</si>
  <si>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</si>
  <si>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</si>
  <si>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</si>
  <si>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</si>
  <si>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</si>
  <si>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</si>
  <si>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</si>
  <si>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</si>
  <si>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</si>
  <si>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</si>
  <si>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</si>
  <si>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</si>
  <si>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</si>
  <si>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</si>
  <si>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</si>
  <si>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</si>
  <si>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</si>
  <si>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</si>
  <si>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</si>
  <si>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</si>
  <si>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</si>
  <si>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</si>
  <si>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</si>
  <si>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</si>
  <si>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</si>
  <si>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</si>
  <si>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</si>
  <si>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</si>
  <si>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</si>
  <si>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</si>
  <si>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</si>
  <si>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</si>
  <si>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</si>
  <si>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</si>
  <si>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</si>
  <si>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</si>
  <si>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</si>
  <si>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</si>
  <si>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</si>
  <si>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</si>
  <si>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</si>
  <si>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</si>
  <si>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</si>
  <si>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</si>
  <si>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</si>
  <si>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</si>
  <si>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</si>
  <si>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</si>
  <si>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</si>
  <si>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</si>
  <si>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</si>
  <si>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</si>
  <si>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</si>
  <si>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</si>
  <si>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</si>
  <si>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</si>
  <si>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</si>
  <si>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</si>
  <si>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</si>
  <si>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</si>
  <si>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</si>
  <si>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</si>
  <si>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</si>
  <si>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</si>
  <si>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</si>
  <si>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</si>
  <si>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</si>
  <si>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</si>
  <si>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</si>
  <si>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</si>
  <si>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</si>
  <si>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</si>
  <si>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</si>
  <si>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</si>
  <si>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</si>
  <si>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</si>
  <si>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</si>
  <si>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</si>
  <si>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</si>
  <si>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</si>
  <si>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</si>
  <si>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</si>
  <si>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</si>
  <si>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</si>
  <si>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</si>
  <si>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</si>
  <si>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</si>
  <si>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</si>
  <si>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</si>
  <si>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</si>
  <si>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</si>
  <si>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</si>
  <si>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</si>
  <si>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</si>
  <si>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</si>
  <si>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</si>
  <si>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</si>
  <si>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</si>
  <si>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</si>
  <si>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</si>
  <si>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</si>
  <si>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</si>
  <si>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</si>
  <si>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</si>
  <si>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</si>
  <si>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</si>
  <si>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</si>
  <si>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</si>
  <si>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</si>
  <si>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</si>
  <si>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</si>
  <si>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</si>
  <si>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</si>
  <si>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</si>
  <si>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</si>
  <si>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</si>
  <si>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</si>
  <si>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</si>
  <si>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</si>
  <si>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</si>
  <si>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</si>
  <si>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</si>
  <si>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</si>
  <si>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</si>
  <si>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</si>
  <si>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</si>
  <si>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</si>
  <si>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</si>
  <si>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</si>
  <si>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</si>
  <si>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</si>
  <si>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</si>
  <si>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</si>
  <si>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</si>
  <si>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</si>
  <si>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</si>
  <si>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</si>
  <si>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</si>
  <si>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</si>
  <si>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</si>
  <si>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</si>
  <si>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</si>
  <si>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</si>
  <si>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</si>
  <si>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</si>
  <si>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</si>
  <si>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</si>
  <si>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</si>
  <si>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</si>
  <si>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</si>
  <si>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</si>
  <si>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</si>
  <si>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</si>
  <si>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</si>
  <si>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</si>
  <si>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</si>
  <si>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</si>
  <si>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</si>
  <si>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</si>
  <si>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</si>
  <si>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</si>
  <si>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</si>
  <si>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</si>
  <si>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</si>
  <si>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</si>
  <si>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</si>
  <si>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</si>
  <si>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</si>
  <si>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</si>
  <si>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</si>
  <si>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</si>
  <si>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</si>
  <si>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</si>
  <si>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</si>
  <si>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</si>
  <si>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</si>
  <si>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</si>
  <si>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</si>
  <si>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</si>
  <si>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</si>
  <si>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</si>
  <si>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</si>
  <si>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</si>
  <si>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</si>
  <si>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</si>
  <si>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</si>
  <si>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</si>
  <si>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</si>
  <si>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</si>
  <si>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</si>
  <si>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</si>
  <si>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</si>
  <si>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</si>
  <si>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</si>
  <si>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</si>
  <si>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</si>
  <si>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</si>
  <si>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</si>
  <si>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</si>
  <si>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</si>
  <si>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</si>
  <si>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</si>
  <si>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</si>
  <si>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</si>
  <si>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</si>
  <si>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</si>
  <si>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</si>
  <si>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</si>
  <si>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</si>
  <si>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</si>
  <si>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</si>
  <si>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</si>
  <si>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</si>
  <si>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</si>
  <si>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</si>
  <si>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</si>
  <si>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</si>
  <si>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</si>
  <si>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</si>
  <si>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</si>
  <si>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</si>
  <si>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</si>
  <si>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</si>
  <si>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</si>
  <si>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</si>
  <si>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</si>
  <si>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</si>
  <si>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</si>
  <si>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</si>
  <si>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</si>
  <si>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</si>
  <si>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</si>
  <si>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</si>
  <si>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</si>
  <si>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</si>
  <si>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</si>
  <si>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</si>
  <si>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</si>
  <si>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</si>
  <si>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</si>
  <si>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</si>
  <si>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</si>
  <si>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</si>
  <si>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</si>
  <si>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</si>
  <si>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</si>
  <si>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</si>
  <si>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</si>
  <si>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</si>
  <si>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</si>
  <si>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</si>
  <si>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</si>
  <si>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</si>
  <si>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</si>
  <si>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</si>
  <si>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</si>
  <si>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</si>
  <si>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</si>
  <si>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</si>
  <si>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</si>
  <si>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</si>
  <si>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</si>
  <si>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</si>
  <si>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</si>
  <si>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</si>
  <si>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</si>
  <si>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</si>
  <si>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</si>
  <si>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</si>
  <si>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</si>
  <si>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</si>
  <si>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</si>
  <si>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</si>
  <si>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</si>
  <si>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</si>
  <si>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</si>
  <si>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</si>
  <si>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</si>
  <si>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</si>
  <si>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</si>
  <si>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</si>
  <si>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</si>
  <si>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</si>
  <si>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</si>
  <si>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</si>
  <si>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</si>
  <si>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</si>
  <si>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</si>
  <si>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</si>
  <si>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</si>
  <si>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</si>
  <si>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</si>
  <si>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</si>
  <si>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</si>
  <si>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</si>
  <si>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</si>
  <si>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</si>
  <si>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</si>
  <si>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</si>
  <si>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</si>
  <si>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</si>
  <si>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</si>
  <si>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</si>
  <si>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</si>
  <si>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</si>
  <si>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</si>
  <si>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</si>
  <si>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</si>
  <si>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</si>
  <si>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</si>
  <si>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</si>
  <si>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</si>
  <si>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</si>
  <si>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</si>
  <si>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</si>
  <si>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</si>
  <si>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</si>
  <si>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</si>
  <si>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</si>
  <si>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</si>
  <si>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</si>
  <si>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</si>
  <si>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</si>
  <si>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</si>
  <si>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</si>
  <si>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</si>
  <si>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</si>
  <si>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</si>
  <si>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</si>
  <si>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</si>
  <si>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</si>
  <si>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</si>
  <si>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</si>
  <si>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</si>
  <si>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</si>
  <si>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</si>
  <si>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</si>
  <si>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</si>
  <si>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</si>
  <si>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</si>
  <si>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</si>
  <si>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</si>
  <si>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</si>
  <si>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</si>
  <si>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</si>
  <si>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</si>
  <si>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</si>
  <si>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</si>
  <si>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</si>
  <si>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</si>
  <si>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</si>
  <si>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</si>
  <si>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</si>
  <si>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</si>
  <si>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</si>
  <si>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</si>
  <si>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</si>
  <si>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</si>
  <si>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</si>
  <si>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</si>
  <si>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</si>
  <si>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</si>
  <si>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</si>
  <si>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</si>
  <si>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</si>
  <si>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</si>
  <si>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</si>
  <si>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</si>
  <si>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</si>
  <si>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</si>
  <si>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</si>
  <si>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</si>
  <si>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</si>
  <si>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</si>
  <si>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</si>
  <si>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</si>
  <si>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</si>
  <si>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</si>
  <si>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</si>
  <si>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</si>
  <si>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</si>
  <si>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</si>
  <si>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</si>
  <si>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</si>
  <si>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</si>
  <si>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</si>
  <si>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</si>
  <si>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</si>
  <si>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</si>
  <si>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</si>
  <si>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</si>
  <si>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</si>
  <si>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</si>
  <si>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</si>
  <si>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</si>
  <si>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</si>
  <si>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</si>
  <si>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</si>
  <si>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</si>
  <si>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</si>
  <si>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</si>
  <si>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</si>
  <si>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</si>
  <si>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</si>
  <si>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</si>
  <si>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</si>
  <si>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</si>
  <si>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</si>
  <si>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</si>
  <si>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</si>
  <si>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</si>
  <si>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</si>
  <si>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</si>
  <si>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</si>
  <si>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</si>
  <si>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</si>
  <si>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</si>
  <si>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</si>
  <si>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</si>
  <si>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</si>
  <si>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</si>
  <si>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</si>
  <si>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</si>
  <si>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</si>
  <si>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</si>
  <si>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</si>
  <si>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</si>
  <si>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</si>
  <si>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</si>
  <si>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</si>
  <si>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</si>
  <si>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</si>
  <si>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</si>
  <si>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</si>
  <si>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</si>
  <si>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</si>
  <si>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</si>
  <si>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</si>
  <si>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</si>
  <si>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</si>
  <si>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</si>
  <si>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</si>
  <si>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</si>
  <si>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</si>
  <si>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</si>
  <si>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</si>
  <si>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</si>
  <si>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</si>
  <si>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</si>
  <si>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</si>
  <si>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</si>
  <si>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</si>
  <si>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</si>
  <si>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</si>
  <si>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</si>
  <si>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</si>
  <si>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</si>
  <si>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</si>
  <si>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</si>
  <si>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</si>
  <si>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</si>
  <si>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</si>
  <si>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</si>
  <si>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</si>
  <si>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</si>
  <si>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</si>
  <si>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</si>
  <si>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</si>
  <si>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</si>
  <si>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</si>
  <si>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</si>
  <si>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</si>
  <si>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</si>
  <si>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</si>
  <si>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</si>
  <si>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</si>
  <si>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</si>
  <si>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</si>
  <si>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</si>
  <si>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</si>
  <si>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</si>
  <si>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</si>
  <si>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</si>
  <si>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</si>
  <si>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</si>
  <si>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</si>
  <si>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</si>
  <si>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</si>
  <si>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</si>
  <si>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</si>
  <si>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</si>
  <si>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</si>
  <si>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</si>
  <si>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</si>
  <si>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</si>
  <si>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</si>
  <si>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</si>
  <si>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</si>
  <si>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</si>
  <si>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</si>
  <si>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</si>
  <si>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</si>
  <si>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</si>
  <si>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</si>
  <si>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</si>
  <si>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</si>
  <si>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</si>
  <si>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</si>
  <si>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</si>
  <si>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</si>
  <si>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</si>
  <si>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</si>
  <si>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</si>
  <si>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</si>
  <si>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</si>
  <si>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</si>
  <si>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</si>
  <si>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</si>
  <si>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</si>
  <si>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</si>
  <si>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</si>
  <si>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</si>
  <si>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</si>
  <si>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</si>
  <si>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</si>
  <si>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</si>
  <si>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</si>
  <si>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</si>
  <si>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</si>
  <si>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</si>
  <si>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</si>
  <si>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</si>
  <si>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</si>
  <si>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</si>
  <si>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</si>
  <si>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</si>
  <si>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</si>
  <si>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</si>
  <si>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</si>
  <si>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</si>
  <si>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</si>
  <si>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</si>
  <si>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</si>
  <si>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</si>
  <si>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</si>
  <si>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</si>
  <si>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</si>
  <si>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</si>
  <si>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</si>
  <si>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</si>
  <si>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</si>
  <si>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</si>
  <si>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</si>
  <si>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</si>
  <si>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</si>
  <si>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</si>
  <si>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</si>
  <si>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</si>
  <si>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</si>
  <si>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</si>
  <si>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</si>
  <si>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</si>
  <si>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</si>
  <si>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</si>
  <si>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</si>
  <si>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</si>
  <si>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</si>
  <si>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</si>
  <si>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</si>
  <si>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</si>
  <si>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</si>
  <si>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</si>
  <si>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</si>
  <si>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</si>
  <si>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</si>
  <si>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</si>
  <si>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</si>
  <si>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</si>
  <si>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</si>
  <si>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</si>
  <si>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</si>
  <si>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</si>
  <si>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</si>
  <si>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</si>
  <si>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</si>
  <si>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</si>
  <si>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</si>
  <si>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</si>
  <si>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</si>
  <si>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</si>
  <si>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</si>
  <si>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</si>
  <si>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</si>
  <si>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</si>
  <si>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</si>
  <si>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</si>
  <si>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</si>
  <si>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</si>
  <si>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</si>
  <si>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</si>
  <si>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</si>
  <si>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</si>
  <si>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</si>
  <si>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</si>
  <si>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</si>
  <si>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</si>
  <si>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</si>
  <si>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</si>
  <si>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</si>
  <si>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</si>
  <si>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</si>
  <si>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</si>
  <si>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</si>
  <si>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</si>
  <si>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</si>
  <si>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</si>
  <si>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</si>
  <si>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</si>
  <si>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</si>
  <si>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</si>
  <si>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</si>
  <si>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</si>
  <si>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</si>
  <si>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</si>
  <si>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</si>
  <si>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</si>
  <si>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</si>
  <si>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</si>
  <si>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</si>
  <si>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</si>
  <si>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</si>
  <si>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</si>
  <si>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</si>
  <si>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</si>
  <si>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</si>
  <si>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</si>
  <si>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</si>
  <si>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</si>
  <si>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</si>
  <si>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</si>
  <si>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</si>
  <si>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</si>
  <si>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</si>
  <si>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</si>
  <si>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</si>
  <si>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</si>
  <si>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</si>
  <si>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</si>
  <si>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</si>
  <si>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</si>
  <si>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</si>
  <si>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</si>
  <si>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</si>
  <si>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</si>
  <si>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</si>
  <si>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</si>
  <si>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</si>
  <si>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</si>
  <si>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</si>
  <si>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</si>
  <si>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</si>
  <si>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</si>
  <si>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</si>
  <si>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</si>
  <si>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</si>
  <si>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</si>
  <si>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</si>
  <si>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</si>
  <si>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</si>
  <si>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</si>
  <si>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</si>
  <si>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</si>
  <si>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</si>
  <si>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</si>
  <si>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</si>
  <si>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</si>
  <si>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</si>
  <si>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</si>
  <si>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</si>
  <si>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</si>
  <si>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</si>
  <si>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</si>
  <si>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</si>
  <si>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</si>
  <si>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</si>
  <si>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</si>
  <si>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</si>
  <si>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</si>
  <si>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</si>
  <si>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</si>
  <si>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</si>
  <si>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</si>
  <si>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</si>
  <si>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</si>
  <si>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</si>
  <si>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</si>
  <si>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</si>
  <si>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</si>
  <si>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</si>
  <si>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</si>
  <si>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</si>
  <si>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</si>
  <si>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</si>
  <si>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</si>
  <si>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</si>
  <si>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</si>
  <si>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</si>
  <si>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</si>
  <si>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</si>
  <si>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</si>
  <si>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</si>
  <si>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</si>
  <si>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</si>
  <si>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</si>
  <si>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</si>
  <si>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</si>
  <si>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</si>
  <si>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</si>
  <si>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</si>
  <si>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</si>
  <si>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</si>
  <si>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</si>
  <si>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</si>
  <si>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</si>
  <si>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</si>
  <si>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</si>
  <si>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</si>
  <si>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</si>
  <si>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</si>
  <si>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</si>
  <si>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</si>
  <si>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</si>
  <si>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</si>
  <si>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</si>
  <si>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</si>
  <si>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</si>
  <si>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</si>
  <si>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</si>
  <si>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</si>
  <si>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</si>
  <si>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</si>
  <si>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</si>
  <si>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</si>
  <si>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</si>
  <si>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</si>
  <si>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</si>
  <si>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</si>
  <si>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</si>
  <si>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</si>
  <si>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</si>
  <si>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</si>
  <si>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</si>
  <si>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</si>
  <si>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</si>
  <si>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</si>
  <si>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</si>
  <si>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</si>
  <si>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</si>
  <si>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</si>
  <si>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</si>
  <si>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</si>
  <si>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</si>
  <si>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</si>
  <si>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</si>
  <si>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</si>
  <si>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</si>
  <si>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</si>
  <si>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</si>
  <si>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</si>
  <si>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</si>
  <si>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</si>
  <si>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</si>
  <si>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</si>
  <si>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</si>
  <si>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</si>
  <si>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</si>
  <si>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</si>
  <si>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</si>
  <si>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</si>
  <si>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</si>
  <si>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</si>
  <si>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</si>
  <si>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</si>
  <si>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</si>
  <si>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</si>
  <si>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</si>
  <si>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</si>
  <si>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</si>
  <si>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</si>
  <si>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</si>
  <si>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</si>
  <si>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</si>
  <si>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</si>
  <si>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</si>
  <si>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</si>
  <si>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</si>
  <si>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</si>
  <si>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</si>
  <si>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</si>
  <si>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</si>
  <si>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</si>
  <si>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</si>
  <si>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</si>
  <si>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</si>
  <si>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</si>
  <si>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</si>
  <si>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</si>
  <si>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</si>
  <si>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</si>
  <si>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</si>
  <si>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</si>
  <si>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</si>
  <si>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</si>
  <si>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</si>
  <si>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</si>
  <si>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</si>
  <si>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</si>
  <si>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</si>
  <si>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</si>
  <si>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</si>
  <si>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</si>
  <si>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</si>
  <si>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</si>
  <si>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</si>
  <si>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</si>
  <si>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</si>
  <si>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</si>
  <si>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</si>
  <si>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</si>
  <si>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</si>
  <si>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</si>
  <si>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</si>
  <si>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</si>
  <si>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</si>
  <si>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</si>
  <si>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</si>
  <si>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</si>
  <si>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</si>
  <si>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</si>
  <si>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</si>
  <si>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</si>
  <si>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</si>
  <si>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</si>
  <si>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</si>
  <si>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</si>
  <si>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</si>
  <si>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</si>
  <si>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</si>
  <si>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</si>
  <si>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</si>
  <si>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</si>
  <si>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</si>
  <si>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</si>
  <si>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</si>
  <si>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</si>
  <si>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</si>
  <si>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</si>
  <si>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</si>
  <si>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</si>
  <si>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</si>
  <si>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</si>
  <si>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</si>
  <si>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</si>
  <si>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</si>
  <si>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</si>
  <si>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</si>
  <si>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</si>
  <si>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</si>
  <si>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</si>
  <si>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</si>
  <si>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</si>
  <si>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</si>
  <si>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</si>
  <si>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</si>
  <si>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</si>
  <si>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</si>
  <si>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</si>
  <si>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</si>
  <si>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</si>
  <si>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</si>
  <si>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</si>
  <si>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</si>
  <si>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</si>
  <si>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</si>
  <si>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</si>
  <si>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</si>
  <si>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</si>
  <si>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</si>
  <si>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</si>
  <si>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</si>
  <si>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</si>
  <si>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</si>
  <si>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</si>
  <si>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</si>
  <si>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</si>
  <si>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</si>
  <si>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</si>
  <si>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</si>
  <si>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</si>
  <si>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</si>
  <si>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</si>
  <si>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</si>
  <si>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</si>
  <si>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</si>
  <si>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</si>
  <si>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</si>
  <si>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</si>
  <si>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</si>
  <si>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</si>
  <si>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</si>
  <si>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</si>
  <si>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</si>
  <si>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</si>
  <si>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</si>
  <si>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</si>
  <si>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</si>
  <si>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</si>
  <si>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</si>
  <si>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</si>
  <si>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</si>
  <si>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</si>
  <si>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</si>
  <si>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</si>
  <si>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</si>
  <si>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</si>
  <si>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</si>
  <si>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</si>
  <si>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</si>
  <si>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</si>
  <si>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</si>
  <si>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</si>
  <si>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</si>
  <si>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</si>
  <si>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</si>
  <si>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</si>
  <si>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</si>
  <si>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</si>
  <si>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</si>
  <si>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</si>
  <si>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</si>
  <si>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</si>
  <si>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</si>
  <si>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</si>
  <si>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</si>
  <si>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</si>
  <si>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</si>
  <si>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</si>
  <si>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</si>
  <si>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</si>
  <si>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</si>
  <si>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</si>
  <si>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</si>
  <si>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</si>
  <si>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</si>
  <si>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</si>
  <si>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</si>
  <si>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</si>
  <si>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</si>
  <si>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</si>
  <si>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</si>
  <si>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</si>
  <si>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</si>
  <si>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</si>
  <si>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</si>
  <si>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</si>
  <si>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</si>
  <si>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</si>
  <si>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</si>
  <si>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</si>
  <si>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</si>
  <si>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</si>
  <si>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</si>
  <si>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</si>
  <si>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</si>
  <si>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</si>
  <si>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</si>
  <si>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</si>
  <si>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</si>
  <si>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</si>
  <si>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</si>
  <si>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</si>
  <si>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</si>
  <si>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</si>
  <si>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</si>
  <si>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</si>
  <si>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</si>
  <si>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</si>
  <si>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</si>
  <si>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</si>
  <si>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</si>
  <si>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</si>
  <si>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</si>
  <si>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</si>
  <si>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</si>
  <si>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</si>
  <si>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</si>
  <si>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</si>
  <si>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</si>
  <si>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</si>
  <si>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</si>
  <si>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</si>
  <si>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</si>
  <si>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</si>
  <si>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</si>
  <si>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</si>
  <si>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</si>
  <si>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</si>
  <si>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</si>
  <si>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</si>
  <si>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</si>
  <si>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</si>
  <si>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</si>
  <si>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</si>
  <si>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</si>
  <si>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</si>
  <si>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</si>
  <si>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</si>
  <si>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</si>
  <si>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</si>
  <si>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</si>
  <si>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</si>
  <si>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</si>
  <si>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</si>
  <si>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</si>
  <si>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</si>
  <si>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</si>
  <si>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</si>
  <si>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</si>
  <si>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</si>
  <si>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</si>
  <si>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</si>
  <si>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</si>
  <si>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</si>
  <si>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</si>
  <si>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</si>
  <si>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</si>
  <si>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</si>
  <si>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</si>
  <si>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</si>
  <si>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</si>
  <si>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</si>
  <si>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</si>
  <si>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</si>
  <si>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</si>
  <si>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</si>
  <si>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</si>
  <si>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</si>
  <si>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</si>
  <si>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</si>
  <si>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</si>
  <si>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</si>
  <si>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</si>
  <si>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</si>
  <si>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</si>
  <si>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</si>
  <si>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</si>
  <si>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</si>
  <si>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</si>
  <si>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</si>
  <si>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</si>
  <si>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</si>
  <si>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</si>
  <si>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</si>
  <si>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</si>
  <si>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</si>
  <si>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</si>
  <si>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</si>
  <si>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</si>
  <si>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</si>
  <si>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</si>
  <si>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</si>
  <si>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</si>
  <si>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</si>
  <si>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</si>
  <si>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</si>
  <si>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</si>
  <si>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</si>
  <si>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</si>
  <si>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</si>
  <si>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</si>
  <si>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</si>
  <si>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</si>
  <si>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</si>
  <si>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</si>
  <si>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</si>
  <si>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</si>
  <si>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</si>
  <si>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</si>
  <si>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</si>
  <si>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</si>
  <si>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</si>
  <si>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</si>
  <si>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</si>
  <si>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</si>
  <si>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</si>
  <si>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</si>
  <si>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</si>
  <si>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</si>
  <si>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</si>
  <si>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</si>
  <si>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</si>
  <si>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</si>
  <si>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</si>
  <si>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</si>
  <si>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</si>
  <si>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</si>
  <si>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</si>
  <si>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</si>
  <si>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</si>
  <si>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</si>
  <si>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</si>
  <si>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</si>
  <si>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</si>
  <si>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</si>
  <si>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</si>
  <si>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</si>
  <si>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</si>
  <si>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</si>
  <si>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</si>
  <si>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</si>
  <si>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</si>
  <si>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</si>
  <si>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</si>
  <si>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</si>
  <si>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</si>
  <si>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</si>
  <si>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</si>
  <si>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</si>
  <si>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</si>
  <si>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</si>
  <si>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</si>
  <si>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</si>
  <si>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</si>
  <si>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</si>
  <si>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</si>
  <si>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</si>
  <si>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</si>
  <si>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</si>
  <si>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</si>
  <si>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</si>
  <si>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</si>
  <si>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</si>
  <si>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</si>
  <si>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</si>
  <si>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</si>
  <si>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</si>
  <si>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</si>
  <si>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</si>
  <si>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</si>
  <si>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</si>
  <si>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</si>
  <si>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</si>
  <si>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</si>
  <si>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</si>
  <si>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</si>
  <si>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</si>
  <si>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</si>
  <si>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</si>
  <si>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</si>
  <si>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</si>
  <si>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</si>
  <si>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</si>
  <si>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</si>
  <si>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</si>
  <si>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</si>
  <si>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</si>
  <si>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</si>
  <si>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</si>
  <si>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</si>
  <si>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</si>
  <si>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</si>
  <si>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</si>
  <si>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</si>
  <si>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</si>
  <si>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</si>
  <si>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</si>
  <si>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</si>
  <si>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</si>
  <si>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</si>
  <si>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</si>
  <si>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</si>
  <si>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</si>
  <si>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</si>
  <si>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</si>
  <si>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</si>
  <si>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</si>
  <si>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</si>
  <si>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</si>
  <si>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</si>
  <si>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</si>
  <si>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</si>
  <si>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</si>
  <si>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</si>
  <si>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</si>
  <si>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</si>
  <si>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</si>
  <si>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</si>
  <si>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</si>
  <si>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</si>
  <si>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</si>
  <si>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</si>
  <si>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</si>
  <si>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</si>
  <si>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</si>
  <si>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</si>
  <si>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</si>
  <si>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</si>
  <si>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</si>
  <si>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</si>
  <si>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</si>
  <si>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</si>
  <si>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</si>
  <si>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</si>
  <si>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</si>
  <si>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</si>
  <si>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</si>
  <si>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</si>
  <si>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</si>
  <si>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</si>
  <si>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</si>
  <si>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</si>
  <si>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</si>
  <si>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</si>
  <si>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</si>
  <si>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</si>
  <si>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</si>
  <si>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</si>
  <si>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</si>
  <si>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</si>
  <si>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</si>
  <si>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</si>
  <si>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</si>
  <si>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</si>
  <si>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</si>
  <si>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</si>
  <si>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</si>
  <si>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</si>
  <si>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</si>
  <si>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</si>
  <si>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</si>
  <si>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</si>
  <si>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</si>
  <si>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</si>
  <si>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</si>
  <si>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</si>
  <si>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</si>
  <si>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</si>
  <si>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</si>
  <si>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</si>
  <si>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</si>
  <si>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</si>
  <si>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</si>
  <si>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</si>
  <si>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</si>
  <si>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</si>
  <si>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</si>
  <si>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</si>
  <si>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</si>
  <si>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</si>
  <si>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</si>
  <si>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</si>
  <si>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</si>
  <si>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</si>
  <si>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</si>
  <si>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</si>
  <si>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</si>
  <si>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</si>
  <si>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</si>
  <si>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</si>
  <si>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</si>
  <si>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</si>
  <si>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</si>
  <si>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</si>
  <si>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</si>
  <si>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</si>
  <si>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</si>
  <si>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</si>
  <si>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</si>
  <si>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</si>
  <si>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</si>
  <si>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</si>
  <si>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</si>
  <si>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</si>
  <si>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</si>
  <si>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</si>
  <si>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</si>
  <si>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</si>
  <si>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</si>
  <si>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</si>
  <si>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</si>
  <si>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</si>
  <si>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</si>
  <si>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</si>
  <si>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</si>
  <si>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</si>
  <si>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</si>
  <si>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</si>
  <si>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</si>
  <si>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</si>
  <si>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</si>
  <si>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</si>
  <si>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</si>
  <si>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</si>
  <si>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</si>
  <si>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</si>
  <si>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</si>
  <si>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</si>
  <si>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</si>
  <si>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</si>
  <si>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</si>
  <si>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</si>
  <si>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</si>
  <si>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</si>
  <si>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</si>
  <si>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</si>
  <si>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</si>
  <si>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</si>
  <si>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</si>
  <si>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</si>
  <si>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</si>
  <si>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</si>
  <si>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</si>
  <si>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</si>
  <si>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</si>
  <si>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</si>
  <si>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</si>
  <si>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</si>
  <si>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</si>
  <si>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</si>
  <si>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</si>
  <si>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</si>
  <si>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</si>
  <si>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</si>
  <si>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</si>
  <si>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</si>
  <si>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</si>
  <si>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</si>
  <si>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</si>
  <si>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</si>
  <si>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</si>
  <si>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</si>
  <si>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</si>
  <si>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</si>
  <si>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</si>
  <si>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</si>
  <si>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</si>
  <si>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</si>
  <si>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</si>
  <si>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</si>
  <si>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</si>
  <si>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</si>
  <si>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</si>
  <si>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</si>
  <si>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</si>
  <si>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</si>
  <si>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</si>
  <si>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</si>
  <si>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</si>
  <si>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</si>
  <si>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</si>
  <si>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</si>
  <si>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</si>
  <si>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</si>
  <si>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</si>
  <si>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</si>
  <si>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</si>
  <si>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</si>
  <si>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</si>
  <si>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</si>
  <si>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</si>
  <si>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</si>
  <si>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</si>
  <si>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</si>
  <si>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</si>
  <si>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</si>
  <si>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</si>
  <si>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</si>
  <si>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</si>
  <si>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</si>
  <si>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</si>
  <si>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</si>
  <si>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</si>
  <si>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</si>
  <si>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</si>
  <si>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</si>
  <si>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</si>
  <si>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</si>
  <si>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</si>
  <si>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</si>
  <si>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</si>
  <si>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</si>
  <si>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</si>
  <si>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</si>
  <si>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</si>
  <si>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</si>
  <si>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</si>
  <si>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</si>
  <si>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</si>
  <si>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</si>
  <si>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</si>
  <si>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</si>
  <si>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</si>
  <si>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</si>
  <si>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</si>
  <si>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</si>
  <si>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</si>
  <si>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</si>
  <si>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</si>
  <si>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</si>
  <si>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</si>
  <si>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</si>
  <si>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</si>
  <si>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</si>
  <si>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</si>
  <si>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</si>
  <si>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</si>
  <si>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</si>
  <si>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</si>
  <si>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</si>
  <si>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</si>
  <si>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</si>
  <si>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</si>
  <si>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</si>
  <si>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</si>
  <si>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</si>
  <si>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</si>
  <si>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</si>
  <si>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</si>
  <si>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</si>
  <si>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</si>
  <si>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</si>
  <si>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</si>
  <si>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</si>
  <si>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</si>
  <si>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</si>
  <si>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</si>
  <si>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</si>
  <si>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</si>
  <si>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</si>
  <si>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</si>
  <si>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</si>
  <si>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</si>
  <si>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</si>
  <si>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</si>
  <si>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</si>
  <si>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</si>
  <si>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</si>
  <si>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</si>
  <si>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</si>
  <si>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</si>
  <si>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</si>
  <si>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</si>
  <si>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</si>
  <si>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</si>
  <si>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</si>
  <si>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</si>
  <si>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</si>
  <si>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</si>
  <si>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</si>
  <si>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</si>
  <si>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</si>
  <si>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</si>
  <si>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</si>
  <si>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</si>
  <si>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</si>
  <si>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</si>
  <si>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</si>
  <si>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</si>
  <si>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</si>
  <si>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</si>
  <si>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</si>
  <si>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</si>
  <si>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</si>
  <si>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</si>
  <si>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</si>
  <si>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</si>
  <si>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</si>
  <si>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</si>
  <si>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</si>
  <si>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</si>
  <si>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</si>
  <si>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</si>
  <si>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</si>
  <si>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</si>
  <si>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</si>
  <si>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</si>
  <si>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</si>
  <si>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</si>
  <si>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</si>
  <si>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</si>
  <si>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</si>
  <si>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</si>
  <si>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</si>
  <si>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</si>
  <si>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</si>
  <si>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</si>
  <si>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</si>
  <si>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</si>
  <si>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</si>
  <si>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</si>
  <si>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</si>
  <si>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</si>
  <si>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</si>
  <si>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</si>
  <si>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</si>
  <si>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</si>
  <si>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</si>
  <si>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</si>
  <si>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</si>
  <si>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</si>
  <si>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</si>
  <si>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</si>
  <si>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</si>
  <si>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</si>
  <si>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</si>
  <si>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</si>
  <si>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</si>
  <si>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</si>
  <si>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</si>
  <si>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</si>
  <si>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</si>
  <si>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</si>
  <si>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</si>
  <si>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</si>
  <si>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</si>
  <si>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</si>
  <si>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</si>
  <si>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</si>
  <si>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</si>
  <si>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</si>
  <si>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</si>
  <si>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</si>
  <si>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</si>
  <si>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</si>
  <si>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</si>
  <si>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</si>
  <si>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</si>
  <si>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</si>
  <si>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</si>
  <si>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</si>
  <si>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</si>
  <si>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</si>
  <si>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</si>
  <si>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</si>
  <si>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</si>
  <si>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</si>
  <si>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</si>
  <si>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</si>
  <si>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</si>
  <si>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</si>
  <si>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</si>
  <si>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</si>
  <si>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</si>
  <si>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</si>
  <si>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</si>
  <si>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</si>
  <si>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</si>
  <si>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</si>
  <si>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</si>
  <si>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</si>
  <si>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</si>
  <si>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</si>
  <si>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</si>
  <si>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</si>
  <si>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</si>
  <si>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</si>
  <si>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</si>
  <si>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</si>
  <si>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</si>
  <si>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</si>
  <si>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</si>
  <si>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</si>
  <si>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</si>
  <si>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</si>
  <si>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</si>
  <si>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</si>
  <si>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</si>
  <si>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</si>
  <si>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</si>
  <si>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</si>
  <si>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</si>
  <si>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</si>
  <si>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</si>
  <si>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</si>
  <si>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</si>
  <si>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</si>
  <si>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</si>
  <si>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</si>
  <si>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</si>
  <si>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</si>
  <si>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</si>
  <si>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</si>
  <si>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</si>
  <si>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</si>
  <si>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</si>
  <si>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</si>
  <si>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</si>
  <si>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</si>
  <si>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</si>
  <si>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</si>
  <si>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</si>
  <si>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</si>
  <si>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</si>
  <si>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</si>
  <si>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</si>
  <si>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</si>
  <si>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</si>
  <si>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</si>
  <si>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</si>
  <si>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</si>
  <si>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</si>
  <si>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</si>
  <si>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</si>
  <si>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</si>
  <si>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</si>
  <si>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</si>
  <si>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</si>
  <si>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</si>
  <si>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</si>
  <si>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</si>
  <si>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</si>
  <si>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</si>
  <si>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</si>
  <si>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</si>
  <si>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</si>
  <si>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</si>
  <si>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</si>
  <si>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</si>
  <si>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</si>
  <si>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</si>
  <si>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</si>
  <si>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</si>
  <si>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</si>
  <si>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</si>
  <si>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</si>
  <si>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</si>
  <si>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</si>
  <si>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</si>
  <si>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</si>
  <si>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</si>
  <si>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</si>
  <si>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</si>
  <si>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</si>
  <si>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</si>
  <si>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</si>
  <si>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</si>
  <si>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</si>
  <si>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</si>
  <si>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</si>
  <si>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</si>
  <si>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</si>
  <si>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</si>
  <si>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</si>
  <si>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</si>
  <si>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</si>
  <si>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</si>
  <si>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</si>
  <si>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</si>
  <si>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</si>
  <si>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</si>
  <si>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</si>
  <si>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</si>
  <si>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</si>
  <si>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</si>
  <si>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</si>
  <si>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</si>
  <si>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</si>
  <si>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</si>
  <si>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</si>
  <si>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</si>
  <si>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</si>
  <si>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</si>
  <si>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</si>
  <si>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</si>
  <si>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</si>
  <si>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</si>
  <si>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</si>
  <si>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</si>
  <si>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</si>
  <si>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</si>
  <si>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</si>
  <si>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</si>
  <si>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</si>
  <si>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</si>
  <si>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</si>
  <si>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</si>
  <si>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</si>
  <si>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</si>
  <si>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</si>
  <si>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</si>
  <si>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</si>
  <si>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</si>
  <si>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</si>
  <si>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</si>
  <si>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</si>
  <si>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</si>
  <si>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</si>
  <si>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</si>
  <si>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</si>
  <si>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</si>
  <si>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</si>
  <si>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</si>
  <si>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</si>
  <si>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</si>
  <si>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</si>
  <si>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</si>
  <si>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</si>
  <si>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</si>
  <si>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</si>
  <si>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</si>
  <si>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</si>
  <si>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</si>
  <si>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</si>
  <si>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</si>
  <si>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</si>
  <si>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</si>
  <si>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</si>
  <si>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</si>
  <si>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</si>
  <si>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</si>
  <si>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</si>
  <si>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</si>
  <si>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</si>
  <si>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</si>
  <si>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</si>
  <si>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</si>
  <si>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</si>
  <si>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</si>
  <si>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</si>
  <si>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</si>
  <si>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</si>
  <si>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</si>
  <si>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</si>
  <si>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</si>
  <si>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</si>
  <si>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</si>
  <si>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</si>
  <si>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</si>
  <si>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</si>
  <si>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</si>
  <si>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</si>
  <si>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</si>
  <si>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</si>
  <si>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</si>
  <si>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</si>
  <si>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</si>
  <si>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</si>
  <si>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</si>
  <si>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</si>
  <si>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</si>
  <si>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</si>
  <si>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</si>
  <si>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</si>
  <si>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</si>
  <si>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</si>
  <si>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</si>
  <si>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</si>
  <si>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</si>
  <si>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</si>
  <si>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</si>
  <si>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</si>
  <si>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</si>
  <si>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</si>
  <si>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</si>
  <si>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</si>
  <si>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</si>
  <si>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</si>
  <si>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</si>
  <si>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</si>
  <si>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</si>
  <si>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</si>
  <si>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</si>
  <si>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</si>
  <si>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</si>
  <si>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</si>
  <si>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</si>
  <si>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</si>
  <si>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</si>
  <si>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</si>
  <si>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</si>
  <si>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</si>
  <si>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</si>
  <si>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</si>
  <si>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</si>
  <si>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</si>
  <si>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</si>
  <si>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</si>
  <si>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</si>
  <si>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</si>
  <si>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</si>
  <si>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</si>
  <si>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</si>
  <si>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</si>
  <si>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</si>
  <si>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</si>
  <si>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</si>
  <si>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</si>
  <si>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</si>
  <si>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</si>
  <si>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</si>
  <si>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</si>
  <si>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</si>
  <si>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</si>
  <si>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</si>
  <si>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</si>
  <si>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</si>
  <si>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</si>
  <si>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</si>
  <si>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</si>
  <si>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</si>
  <si>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</si>
  <si>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</si>
  <si>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</si>
  <si>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</si>
  <si>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</si>
  <si>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</si>
  <si>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</si>
  <si>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</si>
  <si>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</si>
  <si>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</si>
  <si>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</si>
  <si>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</si>
  <si>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</si>
  <si>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</si>
  <si>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</si>
  <si>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</si>
  <si>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</si>
  <si>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</si>
  <si>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</si>
  <si>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</si>
  <si>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</si>
  <si>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</si>
  <si>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</si>
  <si>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</si>
  <si>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</si>
  <si>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</si>
  <si>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</si>
  <si>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</si>
  <si>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</si>
  <si>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</si>
  <si>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</si>
  <si>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</si>
  <si>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</si>
  <si>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</si>
  <si>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</si>
  <si>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</si>
  <si>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</si>
  <si>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</si>
  <si>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</si>
  <si>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</si>
  <si>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</si>
  <si>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</si>
  <si>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</si>
  <si>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</si>
  <si>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</si>
  <si>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</si>
  <si>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</si>
  <si>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</si>
  <si>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</si>
  <si>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</si>
  <si>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</si>
  <si>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</si>
  <si>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</si>
  <si>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</si>
  <si>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</si>
  <si>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</si>
  <si>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</si>
  <si>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</si>
  <si>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</si>
  <si>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</si>
  <si>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</si>
  <si>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</si>
  <si>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</si>
  <si>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</si>
  <si>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</si>
  <si>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</si>
  <si>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</si>
  <si>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</si>
  <si>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</si>
  <si>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</si>
  <si>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</si>
  <si>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</si>
  <si>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</si>
  <si>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</si>
  <si>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</si>
  <si>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</si>
  <si>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</si>
  <si>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</si>
  <si>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</si>
  <si>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</si>
  <si>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</si>
  <si>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</si>
  <si>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</si>
  <si>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</si>
  <si>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</si>
  <si>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</si>
  <si>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</si>
  <si>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</si>
  <si>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</si>
  <si>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</si>
  <si>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</si>
  <si>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</si>
  <si>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</si>
  <si>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</si>
  <si>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</si>
  <si>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</si>
  <si>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</si>
  <si>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</si>
  <si>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</si>
  <si>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</si>
  <si>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</si>
  <si>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</si>
  <si>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</si>
  <si>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</si>
  <si>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</si>
  <si>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</si>
  <si>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</si>
  <si>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</si>
  <si>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</si>
  <si>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</si>
  <si>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</si>
  <si>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</si>
  <si>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</si>
  <si>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</si>
  <si>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</si>
  <si>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</si>
  <si>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</si>
  <si>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</si>
  <si>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</si>
  <si>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</si>
  <si>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</si>
  <si>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</si>
  <si>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</si>
  <si>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</si>
  <si>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</si>
  <si>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</si>
  <si>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</si>
  <si>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</si>
  <si>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</si>
  <si>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</si>
  <si>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</si>
  <si>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</si>
  <si>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</si>
  <si>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</si>
  <si>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</si>
  <si>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</si>
  <si>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</si>
  <si>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</si>
  <si>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</si>
  <si>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</si>
  <si>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</si>
  <si>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</si>
  <si>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</si>
  <si>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</si>
  <si>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</si>
  <si>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</si>
  <si>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</si>
  <si>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</si>
  <si>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</si>
  <si>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</si>
  <si>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</si>
  <si>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</si>
  <si>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</si>
  <si>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</si>
  <si>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</si>
  <si>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</si>
  <si>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</si>
  <si>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</si>
  <si>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</si>
  <si>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</si>
  <si>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</si>
  <si>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</si>
  <si>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</si>
  <si>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</si>
  <si>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</si>
  <si>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</si>
  <si>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</si>
  <si>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</si>
  <si>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</si>
  <si>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</si>
  <si>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</si>
  <si>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</si>
  <si>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</si>
  <si>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</si>
  <si>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</si>
  <si>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</si>
  <si>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</si>
  <si>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</si>
  <si>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</si>
  <si>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</si>
  <si>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</si>
  <si>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</si>
  <si>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</si>
  <si>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</si>
  <si>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</si>
  <si>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</si>
  <si>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</si>
  <si>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</si>
  <si>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</si>
  <si>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</si>
  <si>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</si>
  <si>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</si>
  <si>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</si>
  <si>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</si>
  <si>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</si>
  <si>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</si>
  <si>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</si>
  <si>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</si>
  <si>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</si>
  <si>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</si>
  <si>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</si>
  <si>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</si>
  <si>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</si>
  <si>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</si>
  <si>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</si>
  <si>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</si>
  <si>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</si>
  <si>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</si>
  <si>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</si>
  <si>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</si>
  <si>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</si>
  <si>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</si>
  <si>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</si>
  <si>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</si>
  <si>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</si>
  <si>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</si>
  <si>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</si>
  <si>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</si>
  <si>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</si>
  <si>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</si>
  <si>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</si>
  <si>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</si>
  <si>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</si>
  <si>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</si>
  <si>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</si>
  <si>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</si>
  <si>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</si>
  <si>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</si>
  <si>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</si>
  <si>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</si>
  <si>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</si>
  <si>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</si>
  <si>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</si>
  <si>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</si>
  <si>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</si>
  <si>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</si>
  <si>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</si>
  <si>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</si>
  <si>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</si>
  <si>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</si>
  <si>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</si>
  <si>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</si>
  <si>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</si>
  <si>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</si>
  <si>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</si>
  <si>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</si>
  <si>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</si>
  <si>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</si>
  <si>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</si>
  <si>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</si>
  <si>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</si>
  <si>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</si>
  <si>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</si>
  <si>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</si>
  <si>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</si>
  <si>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</si>
  <si>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</si>
  <si>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</si>
  <si>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</si>
  <si>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</si>
  <si>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</si>
  <si>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</si>
  <si>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</si>
  <si>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</si>
  <si>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</si>
  <si>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</si>
  <si>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</si>
  <si>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</si>
  <si>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</si>
  <si>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</si>
  <si>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</si>
  <si>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</si>
  <si>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</si>
  <si>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</si>
  <si>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</si>
  <si>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</si>
  <si>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</si>
  <si>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</si>
  <si>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</si>
  <si>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</si>
  <si>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</si>
  <si>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</si>
  <si>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</si>
  <si>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</si>
  <si>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</si>
  <si>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</si>
  <si>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</si>
  <si>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</si>
  <si>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</si>
  <si>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</si>
  <si>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</si>
  <si>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</si>
  <si>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</si>
  <si>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</si>
  <si>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</si>
  <si>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</si>
  <si>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</si>
  <si>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</si>
  <si>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</si>
  <si>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</si>
  <si>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</si>
  <si>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</si>
  <si>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</si>
  <si>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</si>
  <si>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</si>
  <si>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</si>
  <si>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</si>
  <si>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</si>
  <si>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</si>
  <si>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</si>
  <si>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</si>
  <si>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</si>
  <si>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</si>
  <si>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</si>
  <si>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</si>
  <si>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</si>
  <si>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</si>
  <si>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</si>
  <si>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</si>
  <si>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</si>
  <si>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</si>
  <si>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</si>
  <si>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</si>
  <si>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</si>
  <si>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</si>
  <si>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</si>
  <si>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</si>
  <si>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</si>
  <si>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</si>
  <si>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</si>
  <si>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</si>
  <si>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</si>
  <si>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</si>
  <si>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</si>
  <si>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</si>
  <si>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</si>
  <si>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</si>
  <si>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</si>
  <si>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</si>
  <si>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</si>
  <si>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</si>
  <si>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</si>
  <si>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</si>
  <si>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</si>
  <si>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</si>
  <si>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</si>
  <si>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</si>
  <si>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</si>
  <si>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</si>
  <si>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</si>
  <si>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</si>
  <si>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</si>
  <si>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</si>
  <si>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</si>
  <si>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</si>
  <si>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</si>
  <si>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</si>
  <si>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</si>
  <si>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</si>
  <si>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</si>
  <si>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</si>
  <si>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</si>
  <si>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</si>
  <si>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</si>
  <si>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</si>
  <si>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</si>
  <si>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</si>
  <si>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</si>
  <si>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</si>
  <si>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</si>
  <si>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</si>
  <si>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</si>
  <si>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</si>
  <si>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</si>
  <si>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</si>
  <si>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</si>
  <si>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</si>
  <si>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</si>
  <si>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</si>
  <si>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</si>
  <si>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</si>
  <si>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</si>
  <si>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</si>
  <si>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</si>
  <si>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</si>
  <si>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</si>
  <si>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</si>
  <si>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</si>
  <si>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</si>
  <si>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</si>
  <si>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</si>
  <si>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</si>
  <si>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</si>
  <si>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</si>
  <si>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</si>
  <si>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</si>
  <si>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</si>
  <si>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</si>
  <si>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</si>
  <si>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</si>
  <si>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</si>
  <si>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</si>
  <si>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</si>
  <si>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</si>
  <si>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</si>
  <si>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</si>
  <si>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</si>
  <si>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</si>
  <si>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</si>
  <si>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</si>
  <si>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</si>
  <si>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</si>
  <si>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</si>
  <si>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</si>
  <si>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</si>
  <si>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</si>
  <si>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</si>
  <si>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</si>
  <si>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</si>
  <si>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</si>
  <si>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</si>
  <si>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</si>
  <si>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</si>
  <si>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</si>
  <si>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</si>
  <si>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</si>
  <si>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</si>
  <si>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</si>
  <si>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</si>
  <si>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</si>
  <si>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</si>
  <si>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</si>
  <si>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</si>
  <si>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</si>
  <si>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</si>
  <si>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</si>
  <si>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</si>
  <si>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</si>
  <si>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</si>
  <si>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</si>
  <si>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</si>
  <si>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</si>
  <si>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</si>
  <si>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</si>
  <si>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</si>
  <si>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</si>
  <si>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</si>
  <si>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</si>
  <si>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</si>
  <si>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</si>
  <si>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</si>
  <si>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</si>
  <si>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</si>
  <si>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</si>
  <si>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</si>
  <si>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</si>
  <si>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</si>
  <si>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</si>
  <si>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</si>
  <si>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</si>
  <si>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</si>
  <si>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</si>
  <si>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</si>
  <si>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</si>
  <si>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</si>
  <si>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</si>
  <si>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</si>
  <si>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</si>
  <si>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</si>
  <si>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</si>
  <si>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</si>
  <si>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</si>
  <si>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</si>
  <si>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</si>
  <si>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</si>
  <si>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</si>
  <si>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</si>
  <si>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</si>
  <si>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</si>
  <si>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</si>
  <si>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</si>
  <si>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</si>
  <si>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</si>
  <si>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</si>
  <si>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</si>
  <si>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</si>
  <si>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</si>
  <si>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</si>
  <si>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</si>
  <si>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</si>
  <si>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</si>
  <si>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</si>
  <si>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</si>
  <si>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</si>
  <si>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</si>
  <si>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</si>
  <si>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</si>
  <si>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</si>
  <si>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</si>
  <si>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</si>
  <si>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</si>
  <si>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</si>
  <si>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</si>
  <si>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</si>
  <si>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</si>
  <si>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</si>
  <si>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</si>
  <si>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</si>
  <si>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</si>
  <si>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</si>
  <si>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</si>
  <si>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</si>
  <si>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</si>
  <si>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</si>
  <si>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</si>
  <si>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</si>
  <si>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</si>
  <si>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</si>
  <si>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</si>
  <si>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</si>
  <si>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</si>
  <si>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</si>
  <si>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</si>
  <si>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</si>
  <si>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</si>
  <si>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</si>
  <si>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</si>
  <si>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</si>
  <si>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</si>
  <si>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</si>
  <si>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</si>
  <si>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</si>
  <si>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</si>
  <si>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</si>
  <si>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</si>
  <si>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</si>
  <si>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</si>
  <si>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</si>
  <si>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</si>
  <si>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</si>
  <si>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</si>
  <si>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</si>
  <si>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</si>
  <si>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</si>
  <si>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</si>
  <si>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</si>
  <si>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</si>
  <si>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</si>
  <si>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</si>
  <si>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</si>
  <si>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</si>
  <si>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</si>
  <si>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</si>
  <si>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</si>
  <si>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</si>
  <si>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</si>
  <si>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</si>
  <si>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</si>
  <si>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</si>
  <si>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</si>
  <si>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</si>
  <si>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</si>
  <si>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</si>
  <si>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</si>
  <si>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</si>
  <si>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</si>
  <si>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</si>
  <si>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</si>
  <si>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</si>
  <si>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</si>
  <si>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</si>
  <si>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</si>
  <si>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</si>
  <si>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</si>
  <si>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</si>
  <si>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</si>
  <si>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</si>
  <si>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</si>
  <si>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</si>
  <si>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</si>
  <si>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</si>
  <si>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</si>
  <si>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</si>
  <si>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</si>
  <si>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</si>
  <si>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</si>
  <si>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</si>
  <si>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</si>
  <si>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</si>
  <si>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</si>
  <si>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</si>
  <si>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</si>
  <si>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</si>
  <si>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</si>
  <si>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</si>
  <si>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</si>
  <si>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</si>
  <si>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</si>
  <si>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</si>
  <si>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</si>
  <si>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</si>
  <si>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</si>
  <si>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</si>
  <si>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</si>
  <si>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</si>
  <si>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</si>
  <si>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</si>
  <si>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</si>
  <si>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</si>
  <si>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</si>
  <si>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</si>
  <si>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</si>
  <si>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</si>
  <si>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</si>
  <si>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</si>
  <si>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</si>
  <si>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</si>
  <si>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</si>
  <si>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</si>
  <si>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</si>
  <si>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</si>
  <si>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</si>
  <si>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</si>
  <si>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</si>
  <si>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</si>
  <si>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</si>
  <si>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</si>
  <si>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</si>
  <si>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</si>
  <si>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</si>
  <si>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</si>
  <si>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</si>
  <si>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</si>
  <si>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</si>
  <si>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</si>
  <si>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</si>
  <si>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</si>
  <si>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</si>
  <si>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</si>
  <si>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</si>
  <si>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</si>
  <si>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</si>
  <si>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</si>
  <si>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</si>
  <si>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</si>
  <si>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</si>
  <si>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</si>
  <si>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</si>
  <si>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</si>
  <si>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</si>
  <si>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</si>
  <si>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</si>
  <si>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</si>
  <si>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</si>
  <si>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</si>
  <si>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</si>
  <si>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</si>
  <si>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</si>
  <si>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</si>
  <si>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</si>
  <si>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</si>
  <si>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</si>
  <si>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</si>
  <si>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</si>
  <si>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</si>
  <si>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</si>
  <si>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</si>
  <si>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</si>
  <si>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</si>
  <si>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</si>
  <si>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</si>
  <si>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</si>
  <si>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</si>
  <si>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</si>
  <si>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</si>
  <si>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</si>
  <si>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</si>
  <si>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</si>
  <si>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</si>
  <si>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</si>
  <si>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</si>
  <si>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</si>
  <si>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</si>
  <si>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</si>
  <si>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</si>
  <si>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</si>
  <si>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</si>
  <si>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</si>
  <si>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</si>
  <si>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</si>
  <si>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</si>
  <si>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</si>
  <si>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</si>
  <si>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</si>
  <si>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</si>
  <si>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</si>
  <si>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</si>
  <si>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</si>
  <si>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</si>
  <si>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</si>
  <si>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</si>
  <si>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</si>
  <si>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</si>
  <si>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</si>
  <si>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</si>
  <si>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</si>
  <si>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</si>
  <si>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</si>
  <si>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</si>
  <si>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</si>
  <si>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</si>
  <si>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</si>
  <si>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</si>
  <si>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</si>
  <si>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</si>
  <si>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</si>
  <si>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</si>
  <si>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</si>
  <si>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</si>
  <si>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</si>
  <si>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</si>
  <si>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</si>
  <si>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</si>
  <si>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</si>
  <si>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</si>
  <si>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</si>
  <si>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</si>
  <si>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</si>
  <si>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</si>
  <si>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</si>
  <si>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</si>
  <si>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</si>
  <si>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</si>
  <si>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</si>
  <si>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</si>
  <si>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</si>
  <si>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</si>
  <si>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</si>
  <si>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</si>
  <si>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</si>
  <si>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</si>
  <si>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</si>
  <si>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</si>
  <si>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</si>
  <si>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</si>
  <si>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</si>
  <si>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</si>
  <si>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</si>
  <si>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</si>
  <si>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</si>
  <si>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</si>
  <si>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</si>
  <si>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</si>
  <si>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</si>
  <si>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</si>
  <si>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</si>
  <si>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</si>
  <si>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</si>
  <si>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</si>
  <si>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</si>
  <si>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</si>
  <si>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</si>
  <si>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</si>
  <si>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</si>
  <si>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</si>
  <si>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</si>
  <si>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</si>
  <si>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</si>
  <si>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</si>
  <si>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</si>
  <si>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</si>
  <si>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</si>
  <si>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</si>
  <si>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</si>
  <si>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</si>
  <si>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</si>
  <si>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</si>
  <si>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</si>
  <si>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</si>
  <si>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</si>
  <si>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</si>
  <si>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</si>
  <si>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</si>
  <si>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</si>
  <si>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</si>
  <si>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</si>
  <si>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</si>
  <si>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</si>
  <si>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</si>
  <si>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</si>
  <si>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</si>
  <si>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</si>
  <si>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</si>
  <si>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</si>
  <si>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</si>
  <si>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</si>
  <si>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</si>
  <si>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</si>
  <si>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</si>
  <si>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</si>
  <si>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</si>
  <si>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</si>
  <si>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</si>
  <si>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</si>
  <si>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</si>
  <si>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</si>
  <si>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</si>
  <si>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</si>
  <si>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</si>
  <si>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</si>
  <si>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</si>
  <si>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</si>
  <si>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</si>
  <si>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</si>
  <si>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</si>
  <si>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</si>
  <si>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</si>
  <si>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</si>
  <si>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</si>
  <si>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</si>
  <si>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</si>
  <si>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</si>
  <si>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</si>
  <si>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</si>
  <si>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</si>
  <si>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</si>
  <si>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</si>
  <si>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</si>
  <si>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</si>
  <si>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</si>
  <si>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</si>
  <si>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</si>
  <si>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</si>
  <si>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</si>
  <si>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</si>
  <si>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</si>
  <si>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</si>
  <si>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</si>
  <si>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</si>
  <si>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</si>
  <si>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</si>
  <si>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</si>
  <si>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</si>
  <si>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</si>
  <si>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</si>
  <si>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</si>
  <si>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</si>
  <si>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</si>
  <si>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</si>
  <si>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</si>
  <si>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</si>
  <si>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</si>
  <si>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</si>
  <si>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</si>
  <si>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</si>
  <si>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</si>
  <si>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</si>
  <si>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</si>
  <si>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</si>
  <si>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</si>
  <si>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</si>
  <si>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</si>
  <si>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</si>
  <si>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</si>
  <si>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</si>
  <si>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</si>
  <si>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</si>
  <si>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</si>
  <si>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</si>
  <si>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</si>
  <si>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</si>
  <si>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</si>
  <si>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</si>
  <si>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</si>
  <si>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</si>
  <si>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</si>
  <si>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</si>
  <si>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</si>
  <si>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</si>
  <si>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</si>
  <si>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</si>
  <si>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</si>
  <si>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</si>
  <si>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</si>
  <si>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</si>
  <si>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</si>
  <si>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</si>
  <si>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</si>
  <si>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</si>
  <si>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</si>
  <si>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</si>
  <si>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</si>
  <si>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</si>
  <si>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</si>
  <si>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</si>
  <si>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</si>
  <si>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</si>
  <si>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</si>
  <si>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</si>
  <si>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</si>
  <si>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</si>
  <si>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</si>
  <si>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</si>
  <si>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</si>
  <si>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</si>
  <si>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</si>
  <si>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</si>
  <si>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</si>
  <si>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</si>
  <si>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</si>
  <si>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</si>
  <si>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</si>
  <si>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</si>
  <si>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</si>
  <si>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</si>
  <si>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</si>
  <si>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</si>
  <si>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</si>
  <si>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</si>
  <si>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</si>
  <si>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</si>
  <si>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</si>
  <si>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</si>
  <si>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</si>
  <si>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</si>
  <si>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</si>
  <si>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</si>
  <si>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</si>
  <si>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</si>
  <si>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</si>
  <si>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</si>
  <si>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</si>
  <si>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</si>
  <si>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</si>
  <si>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</si>
  <si>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</si>
  <si>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</si>
  <si>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</si>
  <si>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</si>
  <si>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</si>
  <si>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</si>
  <si>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</si>
  <si>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</si>
  <si>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</si>
  <si>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</si>
  <si>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</si>
  <si>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</si>
  <si>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</si>
  <si>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</si>
  <si>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</si>
  <si>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</si>
  <si>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</si>
  <si>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</si>
  <si>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</si>
  <si>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</si>
  <si>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</si>
  <si>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</si>
  <si>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</si>
  <si>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</si>
  <si>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</si>
  <si>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</si>
  <si>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</si>
  <si>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</si>
  <si>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</si>
  <si>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</si>
  <si>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</si>
  <si>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</si>
  <si>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</si>
  <si>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</si>
  <si>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</si>
  <si>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</si>
  <si>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</si>
  <si>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</si>
  <si>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</si>
  <si>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</si>
  <si>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</si>
  <si>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</si>
  <si>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</si>
  <si>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</si>
  <si>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</si>
  <si>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</si>
  <si>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</si>
  <si>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</si>
  <si>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</si>
  <si>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</si>
  <si>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</si>
  <si>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</si>
  <si>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</si>
  <si>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</si>
  <si>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</si>
  <si>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</si>
  <si>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</si>
  <si>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</si>
  <si>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</si>
  <si>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</si>
  <si>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</si>
  <si>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</si>
  <si>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</si>
  <si>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</si>
  <si>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</si>
  <si>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</si>
  <si>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</si>
  <si>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</si>
  <si>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</si>
  <si>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</si>
  <si>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</si>
  <si>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</si>
  <si>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</si>
  <si>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</si>
  <si>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</si>
  <si>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</si>
  <si>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</si>
  <si>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</si>
  <si>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</si>
  <si>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</si>
  <si>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</si>
  <si>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</si>
  <si>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</si>
  <si>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</si>
  <si>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</si>
  <si>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</si>
  <si>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</si>
  <si>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</si>
  <si>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</si>
  <si>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</si>
  <si>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</si>
  <si>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</si>
  <si>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</si>
  <si>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</si>
  <si>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</si>
  <si>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</si>
  <si>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</si>
  <si>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</si>
  <si>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</si>
  <si>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</si>
  <si>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</si>
  <si>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</si>
  <si>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</si>
  <si>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</si>
  <si>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</si>
  <si>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</si>
  <si>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</si>
  <si>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</si>
  <si>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</si>
  <si>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</si>
  <si>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</si>
  <si>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</si>
  <si>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</si>
  <si>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</si>
  <si>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</si>
  <si>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</si>
  <si>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</si>
  <si>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</si>
  <si>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</si>
  <si>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</si>
  <si>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</si>
  <si>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</si>
  <si>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</si>
  <si>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</si>
  <si>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</si>
  <si>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</si>
  <si>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</si>
  <si>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</si>
  <si>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</si>
  <si>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</si>
  <si>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</si>
  <si>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</si>
  <si>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</si>
  <si>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</si>
  <si>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</si>
  <si>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</si>
  <si>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</si>
  <si>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</si>
  <si>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</si>
  <si>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</si>
  <si>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</si>
  <si>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</si>
  <si>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</si>
  <si>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</si>
  <si>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</si>
  <si>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</si>
  <si>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</si>
  <si>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</si>
  <si>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</si>
  <si>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</si>
  <si>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</si>
  <si>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</si>
  <si>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</si>
  <si>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</si>
  <si>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</si>
  <si>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</si>
  <si>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</si>
  <si>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</si>
  <si>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</si>
  <si>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</si>
  <si>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</si>
  <si>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</si>
  <si>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</si>
  <si>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</si>
  <si>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</si>
  <si>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</si>
  <si>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</si>
  <si>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</si>
  <si>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</si>
  <si>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</si>
  <si>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</si>
  <si>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</si>
  <si>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</si>
  <si>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</si>
  <si>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</si>
  <si>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</si>
  <si>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</si>
  <si>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</si>
  <si>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</si>
  <si>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</si>
  <si>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</si>
  <si>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</si>
  <si>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</si>
  <si>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</si>
  <si>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</si>
  <si>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</si>
  <si>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</si>
  <si>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</si>
  <si>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</si>
  <si>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</si>
  <si>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</si>
  <si>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</si>
  <si>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</si>
  <si>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</si>
  <si>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</si>
  <si>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</si>
  <si>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</si>
  <si>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</si>
  <si>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</si>
  <si>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</si>
  <si>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</si>
  <si>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</si>
  <si>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</si>
  <si>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</si>
  <si>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</si>
  <si>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</si>
  <si>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</si>
  <si>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</si>
  <si>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</si>
  <si>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</si>
  <si>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</si>
  <si>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</si>
  <si>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</si>
  <si>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</si>
  <si>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</si>
  <si>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</si>
  <si>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</si>
  <si>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</si>
  <si>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</si>
  <si>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</si>
  <si>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</si>
  <si>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</si>
  <si>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</si>
  <si>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</si>
  <si>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</si>
  <si>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</si>
  <si>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</si>
  <si>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</si>
  <si>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</si>
  <si>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</si>
  <si>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</si>
  <si>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</si>
  <si>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</si>
  <si>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</si>
  <si>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</si>
  <si>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</si>
  <si>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</si>
  <si>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</si>
  <si>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</si>
  <si>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</si>
  <si>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</si>
  <si>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</si>
  <si>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</si>
  <si>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</si>
  <si>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</si>
  <si>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</si>
  <si>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</si>
  <si>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</si>
  <si>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</si>
  <si>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</si>
  <si>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</si>
  <si>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</si>
  <si>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</si>
  <si>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</si>
  <si>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</si>
  <si>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</si>
  <si>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</si>
  <si>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</si>
  <si>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</si>
  <si>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</si>
  <si>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</si>
  <si>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</si>
  <si>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</si>
  <si>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</si>
  <si>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</si>
  <si>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</si>
  <si>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</si>
  <si>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</si>
  <si>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</si>
  <si>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</si>
  <si>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</si>
  <si>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</si>
  <si>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</si>
  <si>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</si>
  <si>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</si>
  <si>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</si>
  <si>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</si>
  <si>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</si>
  <si>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</si>
  <si>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</si>
  <si>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</si>
  <si>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</si>
  <si>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</si>
  <si>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</si>
  <si>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</si>
  <si>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</si>
  <si>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</si>
  <si>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</si>
  <si>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</si>
  <si>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</si>
  <si>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</si>
  <si>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</si>
  <si>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</si>
  <si>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</si>
  <si>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</si>
  <si>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</si>
  <si>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</si>
  <si>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</si>
  <si>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</si>
  <si>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</si>
  <si>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</si>
  <si>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</si>
  <si>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</si>
  <si>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</si>
  <si>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</si>
  <si>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</si>
  <si>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</si>
  <si>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</si>
  <si>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</si>
  <si>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</si>
  <si>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</si>
  <si>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</si>
  <si>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</si>
  <si>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</si>
  <si>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</si>
  <si>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</si>
  <si>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</si>
  <si>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</si>
  <si>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</si>
  <si>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</si>
  <si>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</si>
  <si>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</si>
  <si>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</si>
  <si>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</si>
  <si>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</si>
  <si>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</si>
  <si>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</si>
  <si>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</si>
  <si>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</si>
  <si>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</si>
  <si>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</si>
  <si>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</si>
  <si>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</si>
  <si>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</si>
  <si>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</si>
  <si>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</si>
  <si>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</si>
  <si>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</si>
  <si>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</si>
  <si>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</si>
  <si>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</si>
  <si>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</si>
  <si>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</si>
  <si>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</si>
  <si>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</si>
  <si>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</si>
  <si>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</si>
  <si>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</si>
  <si>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</si>
  <si>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</si>
  <si>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</si>
  <si>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</si>
  <si>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</si>
  <si>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</si>
  <si>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</si>
  <si>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</si>
  <si>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</si>
  <si>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</si>
  <si>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</si>
  <si>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</si>
  <si>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</si>
  <si>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</si>
  <si>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</si>
  <si>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</si>
  <si>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</si>
  <si>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</si>
  <si>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</si>
  <si>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</si>
  <si>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</si>
  <si>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</si>
  <si>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</si>
  <si>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</si>
  <si>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</si>
  <si>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</si>
  <si>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</si>
  <si>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</si>
  <si>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</si>
  <si>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</si>
  <si>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</si>
  <si>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</si>
  <si>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</si>
  <si>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</si>
  <si>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</si>
  <si>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</si>
  <si>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</si>
  <si>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</si>
  <si>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</si>
  <si>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</si>
  <si>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</si>
  <si>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</si>
  <si>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</si>
  <si>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</si>
  <si>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</si>
  <si>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</si>
  <si>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</si>
  <si>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</si>
  <si>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</si>
  <si>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</si>
  <si>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</si>
  <si>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</si>
  <si>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</si>
  <si>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</si>
  <si>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</si>
  <si>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</si>
  <si>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</si>
  <si>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</si>
  <si>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</si>
  <si>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</si>
  <si>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</si>
  <si>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</si>
  <si>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</si>
  <si>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</si>
  <si>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</si>
  <si>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</si>
  <si>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</si>
  <si>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</si>
  <si>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</si>
  <si>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</si>
  <si>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</si>
  <si>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</si>
  <si>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</si>
  <si>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</si>
  <si>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</si>
  <si>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</si>
  <si>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</si>
  <si>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</si>
  <si>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</si>
  <si>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</si>
  <si>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</si>
  <si>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</si>
  <si>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</si>
  <si>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</si>
  <si>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</si>
  <si>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</si>
  <si>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</si>
  <si>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</si>
  <si>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</si>
  <si>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</si>
  <si>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</si>
  <si>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</si>
  <si>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</si>
  <si>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</si>
  <si>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</si>
  <si>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</si>
  <si>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</si>
  <si>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</si>
  <si>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</si>
  <si>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</si>
  <si>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</si>
  <si>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</si>
  <si>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</si>
  <si>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</si>
  <si>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</si>
  <si>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</si>
  <si>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</si>
  <si>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</si>
  <si>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</si>
  <si>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</si>
  <si>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</si>
  <si>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</si>
  <si>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</si>
  <si>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</si>
  <si>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</si>
  <si>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</si>
  <si>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</si>
  <si>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</si>
  <si>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</si>
  <si>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</si>
  <si>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</si>
  <si>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</si>
  <si>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</si>
  <si>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</si>
  <si>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</si>
  <si>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</si>
  <si>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</si>
  <si>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</si>
  <si>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</si>
  <si>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</si>
  <si>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</si>
  <si>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</si>
  <si>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</si>
  <si>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</si>
  <si>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</si>
  <si>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</si>
  <si>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</si>
  <si>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</si>
  <si>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</si>
  <si>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</si>
  <si>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</si>
  <si>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</si>
  <si>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</si>
  <si>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</si>
  <si>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</si>
  <si>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</si>
  <si>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</si>
  <si>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</si>
  <si>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</si>
  <si>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</si>
  <si>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</si>
  <si>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</si>
  <si>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</si>
  <si>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</si>
  <si>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</si>
  <si>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</si>
  <si>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</si>
  <si>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</si>
  <si>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</si>
  <si>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</si>
  <si>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</si>
  <si>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</si>
  <si>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</si>
  <si>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</si>
  <si>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</si>
  <si>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</si>
  <si>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</si>
  <si>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</si>
  <si>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</si>
  <si>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</si>
  <si>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</si>
  <si>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</si>
  <si>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</si>
  <si>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</si>
  <si>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</si>
  <si>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</si>
  <si>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</si>
  <si>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</si>
  <si>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</si>
  <si>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</si>
  <si>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</si>
  <si>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</si>
  <si>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</si>
  <si>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</si>
  <si>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</si>
  <si>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</si>
  <si>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</si>
  <si>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</si>
  <si>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</si>
  <si>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</si>
  <si>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</si>
  <si>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</si>
  <si>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</si>
  <si>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</si>
  <si>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</si>
  <si>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</si>
  <si>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</si>
  <si>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</si>
  <si>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</si>
  <si>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</si>
  <si>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</si>
  <si>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</si>
  <si>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</si>
  <si>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</si>
  <si>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</si>
  <si>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</si>
  <si>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</si>
  <si>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</si>
  <si>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</si>
  <si>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</si>
  <si>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</si>
  <si>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</si>
  <si>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</si>
  <si>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</si>
  <si>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</si>
  <si>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</si>
  <si>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</si>
  <si>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</si>
  <si>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</si>
  <si>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</si>
  <si>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</si>
  <si>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</si>
  <si>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</si>
  <si>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</si>
  <si>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</si>
  <si>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</si>
  <si>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</si>
  <si>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</si>
  <si>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</si>
  <si>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</si>
  <si>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</si>
  <si>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</si>
  <si>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</si>
  <si>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</si>
  <si>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</si>
  <si>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</si>
  <si>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</si>
  <si>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</si>
  <si>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</si>
  <si>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</si>
  <si>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</si>
  <si>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</si>
  <si>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</si>
  <si>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</si>
  <si>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</si>
  <si>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</si>
  <si>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</si>
  <si>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</si>
  <si>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</si>
  <si>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</si>
  <si>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</si>
  <si>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</si>
  <si>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</si>
  <si>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</si>
  <si>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</si>
  <si>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</si>
  <si>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</si>
  <si>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</si>
  <si>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</si>
  <si>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</si>
  <si>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</si>
  <si>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</si>
  <si>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</si>
  <si>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</si>
  <si>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</si>
  <si>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</si>
  <si>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</si>
  <si>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</si>
  <si>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</si>
  <si>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</si>
  <si>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</si>
  <si>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</si>
  <si>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</si>
  <si>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</si>
  <si>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</si>
  <si>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</si>
  <si>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</si>
  <si>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</si>
  <si>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</si>
  <si>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</si>
  <si>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</si>
  <si>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</si>
  <si>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</si>
  <si>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</si>
  <si>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</si>
  <si>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</si>
  <si>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</si>
  <si>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</si>
  <si>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</si>
  <si>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</si>
  <si>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</si>
  <si>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</si>
  <si>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</si>
  <si>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</si>
  <si>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</si>
  <si>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</si>
  <si>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</si>
  <si>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</si>
  <si>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</si>
  <si>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</si>
  <si>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</si>
  <si>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</si>
  <si>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</si>
  <si>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</si>
  <si>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</si>
  <si>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</si>
  <si>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</si>
  <si>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</si>
  <si>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</si>
  <si>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</si>
  <si>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</si>
  <si>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</si>
  <si>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</si>
  <si>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</si>
  <si>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</si>
  <si>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</si>
  <si>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</si>
  <si>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</si>
  <si>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</si>
  <si>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</si>
  <si>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</si>
  <si>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</si>
  <si>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</si>
  <si>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</si>
  <si>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</si>
  <si>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</si>
  <si>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</si>
  <si>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</si>
  <si>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</si>
  <si>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</si>
  <si>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</si>
  <si>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</si>
  <si>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</si>
  <si>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</si>
  <si>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</si>
  <si>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</si>
  <si>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</si>
  <si>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</si>
  <si>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</si>
  <si>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</si>
  <si>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</si>
  <si>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</si>
  <si>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</si>
  <si>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</si>
  <si>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</si>
  <si>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</si>
  <si>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</si>
  <si>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</si>
  <si>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</si>
  <si>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</si>
  <si>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</si>
  <si>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</si>
  <si>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</si>
  <si>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</si>
  <si>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</si>
  <si>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</si>
  <si>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</si>
  <si>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</si>
  <si>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</si>
  <si>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</si>
  <si>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</si>
  <si>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</si>
  <si>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</si>
  <si>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</si>
  <si>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</si>
  <si>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</si>
  <si>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</si>
  <si>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</si>
  <si>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</si>
  <si>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</si>
  <si>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</si>
  <si>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</si>
  <si>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</si>
  <si>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</si>
  <si>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</si>
  <si>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</si>
  <si>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</si>
  <si>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</si>
  <si>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</si>
  <si>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</si>
  <si>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</si>
  <si>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</si>
  <si>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</si>
  <si>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</si>
  <si>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</si>
  <si>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</si>
  <si>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</si>
  <si>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</si>
  <si>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</si>
  <si>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</si>
  <si>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</si>
  <si>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</si>
  <si>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</si>
  <si>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</si>
  <si>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</si>
  <si>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</si>
  <si>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</si>
  <si>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</si>
  <si>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</si>
  <si>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</si>
  <si>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</si>
  <si>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</si>
  <si>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</si>
  <si>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</si>
  <si>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</si>
  <si>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</si>
  <si>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</si>
  <si>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</si>
  <si>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</si>
  <si>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</si>
  <si>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</si>
  <si>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</si>
  <si>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</si>
  <si>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</si>
  <si>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</si>
  <si>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</si>
  <si>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</si>
  <si>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</si>
  <si>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</si>
  <si>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</si>
  <si>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</si>
  <si>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</si>
  <si>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</si>
  <si>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</si>
  <si>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</si>
  <si>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</si>
  <si>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</si>
  <si>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</si>
  <si>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</si>
  <si>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</si>
  <si>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</si>
  <si>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</si>
  <si>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</si>
  <si>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</si>
  <si>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</si>
  <si>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</si>
  <si>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</si>
  <si>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</si>
  <si>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</si>
  <si>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</si>
  <si>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</si>
  <si>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</si>
  <si>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</si>
  <si>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</si>
  <si>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</si>
  <si>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</si>
  <si>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</si>
  <si>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</si>
  <si>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</si>
  <si>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</si>
  <si>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</si>
  <si>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</si>
  <si>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</si>
  <si>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</si>
  <si>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</si>
  <si>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</si>
  <si>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</si>
  <si>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</si>
  <si>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</si>
  <si>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</si>
  <si>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</si>
  <si>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</si>
  <si>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</si>
  <si>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</si>
  <si>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</si>
  <si>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</si>
  <si>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</si>
  <si>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</si>
  <si>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</si>
  <si>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</si>
  <si>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</si>
  <si>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</si>
  <si>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</si>
  <si>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</si>
  <si>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</si>
  <si>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</si>
  <si>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</si>
  <si>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</si>
  <si>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</si>
  <si>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</si>
  <si>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</si>
  <si>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</si>
  <si>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</si>
  <si>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</si>
  <si>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</si>
  <si>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</si>
  <si>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</si>
  <si>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</si>
  <si>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</si>
  <si>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</si>
  <si>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</si>
  <si>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</si>
  <si>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</si>
  <si>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</si>
  <si>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</si>
  <si>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</si>
  <si>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</si>
  <si>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</si>
  <si>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</si>
  <si>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</si>
  <si>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</si>
  <si>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</si>
  <si>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</si>
  <si>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</si>
  <si>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</si>
  <si>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</si>
  <si>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</si>
  <si>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</si>
  <si>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</si>
  <si>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</si>
  <si>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</si>
  <si>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</si>
  <si>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</si>
  <si>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</si>
  <si>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</si>
  <si>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</si>
  <si>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</si>
  <si>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</si>
  <si>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</si>
  <si>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</si>
  <si>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</si>
  <si>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</si>
  <si>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</si>
  <si>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</si>
  <si>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</si>
  <si>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</si>
  <si>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</si>
  <si>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</si>
  <si>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</si>
  <si>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</si>
  <si>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</si>
  <si>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</si>
  <si>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</si>
  <si>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</si>
  <si>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</si>
  <si>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</si>
  <si>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</si>
  <si>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</si>
  <si>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</si>
  <si>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</si>
  <si>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</si>
  <si>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</si>
  <si>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</si>
  <si>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</si>
  <si>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</si>
  <si>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</si>
  <si>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</si>
  <si>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</si>
  <si>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</si>
  <si>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</si>
  <si>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</si>
  <si>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</si>
  <si>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</si>
  <si>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</si>
  <si>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</si>
  <si>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</si>
  <si>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</si>
  <si>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</si>
  <si>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</si>
  <si>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</si>
  <si>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</si>
  <si>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</si>
  <si>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</si>
  <si>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</si>
  <si>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</si>
  <si>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</si>
  <si>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</si>
  <si>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</si>
  <si>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</si>
  <si>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</si>
  <si>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</si>
  <si>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</si>
  <si>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</si>
  <si>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</si>
  <si>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</si>
  <si>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</si>
  <si>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</si>
  <si>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</si>
  <si>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</si>
  <si>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</si>
  <si>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</si>
  <si>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</si>
  <si>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</si>
  <si>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</si>
  <si>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</si>
  <si>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</si>
  <si>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</si>
  <si>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</si>
  <si>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</si>
  <si>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</si>
  <si>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</si>
  <si>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</si>
  <si>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</si>
  <si>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</si>
  <si>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</si>
  <si>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</si>
  <si>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</si>
  <si>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</si>
  <si>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</si>
  <si>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</si>
  <si>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</si>
  <si>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</si>
  <si>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</si>
  <si>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</si>
  <si>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</si>
  <si>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</si>
  <si>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</si>
  <si>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</si>
  <si>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</si>
  <si>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</si>
  <si>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</si>
  <si>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</si>
  <si>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</si>
  <si>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</si>
  <si>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</si>
  <si>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</si>
  <si>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</si>
  <si>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</si>
  <si>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</si>
  <si>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</si>
  <si>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</si>
  <si>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</si>
  <si>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</si>
  <si>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</si>
  <si>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</si>
  <si>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</si>
  <si>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</si>
  <si>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</si>
  <si>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</si>
  <si>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</si>
  <si>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</si>
  <si>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</si>
  <si>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</si>
  <si>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</si>
  <si>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</si>
  <si>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</si>
  <si>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</si>
  <si>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</si>
  <si>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</si>
  <si>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</si>
  <si>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</si>
  <si>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</si>
  <si>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</si>
  <si>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</si>
  <si>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</si>
  <si>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</si>
  <si>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</si>
  <si>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</si>
  <si>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</si>
  <si>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</si>
  <si>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</si>
  <si>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</si>
  <si>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</si>
  <si>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</si>
  <si>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</si>
  <si>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</si>
  <si>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</si>
  <si>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</si>
  <si>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</si>
  <si>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</si>
  <si>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</si>
  <si>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</si>
  <si>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</si>
  <si>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</si>
  <si>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</si>
  <si>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</si>
  <si>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</si>
  <si>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</si>
  <si>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</si>
  <si>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</si>
  <si>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</si>
  <si>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</si>
  <si>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</si>
  <si>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</si>
  <si>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</si>
  <si>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</si>
  <si>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</si>
  <si>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</si>
  <si>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</si>
  <si>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</si>
  <si>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</si>
  <si>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</si>
  <si>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</si>
  <si>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</si>
  <si>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</si>
  <si>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</si>
  <si>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</si>
  <si>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</si>
  <si>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</si>
  <si>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</si>
  <si>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</si>
  <si>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</si>
  <si>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</si>
  <si>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</si>
  <si>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</si>
  <si>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</si>
  <si>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</si>
  <si>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</si>
  <si>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</si>
  <si>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</si>
  <si>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</si>
  <si>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</si>
  <si>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</si>
  <si>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</si>
  <si>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</si>
  <si>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</si>
  <si>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</si>
  <si>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</si>
  <si>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</si>
  <si>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</si>
  <si>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</si>
  <si>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</si>
  <si>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</si>
  <si>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</si>
  <si>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</si>
  <si>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</si>
  <si>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</si>
  <si>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</si>
  <si>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</si>
  <si>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</si>
  <si>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</si>
  <si>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</si>
  <si>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</si>
  <si>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</si>
  <si>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</si>
  <si>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</si>
  <si>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</si>
  <si>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</si>
  <si>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</si>
  <si>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</si>
  <si>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</si>
  <si>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</si>
  <si>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</si>
  <si>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</si>
  <si>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</si>
  <si>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</si>
  <si>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</si>
  <si>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</si>
  <si>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</si>
  <si>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</si>
  <si>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</si>
  <si>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</si>
  <si>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</si>
  <si>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</si>
  <si>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</si>
  <si>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</si>
  <si>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</si>
  <si>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</si>
  <si>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</si>
  <si>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</si>
  <si>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</si>
  <si>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</si>
  <si>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</si>
  <si>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</si>
  <si>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</si>
  <si>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</si>
  <si>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</si>
  <si>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</si>
  <si>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</si>
  <si>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</si>
  <si>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</si>
  <si>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</si>
  <si>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</si>
  <si>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</si>
  <si>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</si>
  <si>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</si>
  <si>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</si>
  <si>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</si>
  <si>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</si>
  <si>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</si>
  <si>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</si>
  <si>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</si>
  <si>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</si>
  <si>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</si>
  <si>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</si>
  <si>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</si>
  <si>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</si>
  <si>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</si>
  <si>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</si>
  <si>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</si>
  <si>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</si>
  <si>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</si>
  <si>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</si>
  <si>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</si>
  <si>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</si>
  <si>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</si>
  <si>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</si>
  <si>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</si>
  <si>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</si>
  <si>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</si>
  <si>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</si>
  <si>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</si>
  <si>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</si>
  <si>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</si>
  <si>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</si>
  <si>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</si>
  <si>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</si>
  <si>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</si>
  <si>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</si>
  <si>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</si>
  <si>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</si>
  <si>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</si>
  <si>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</si>
  <si>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</si>
  <si>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</si>
  <si>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</si>
  <si>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</si>
  <si>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</si>
  <si>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</si>
  <si>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</si>
  <si>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</si>
  <si>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</si>
  <si>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</si>
  <si>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</si>
  <si>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</si>
  <si>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</si>
  <si>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</si>
  <si>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</si>
  <si>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</si>
  <si>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</si>
  <si>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</si>
  <si>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</si>
  <si>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</si>
  <si>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</si>
  <si>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</si>
  <si>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</si>
  <si>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</si>
  <si>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</si>
  <si>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</si>
  <si>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</si>
  <si>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</si>
  <si>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</si>
  <si>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</si>
  <si>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</si>
  <si>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</si>
  <si>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</si>
  <si>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</si>
  <si>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</si>
  <si>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</si>
  <si>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</si>
  <si>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</si>
  <si>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</si>
  <si>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</si>
  <si>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</si>
  <si>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</si>
  <si>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</si>
  <si>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</si>
  <si>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</si>
  <si>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</si>
  <si>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</si>
  <si>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</si>
  <si>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</si>
  <si>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</si>
  <si>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</si>
  <si>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</si>
  <si>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</si>
  <si>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</si>
  <si>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</si>
  <si>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</si>
  <si>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</si>
  <si>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</si>
  <si>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</si>
  <si>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</si>
  <si>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</si>
  <si>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</si>
  <si>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</si>
  <si>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</si>
  <si>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</si>
  <si>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</si>
  <si>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</si>
  <si>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</si>
  <si>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</si>
  <si>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</si>
  <si>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</si>
  <si>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</si>
  <si>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</si>
  <si>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</si>
  <si>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</si>
  <si>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</si>
  <si>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</si>
  <si>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</si>
  <si>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</si>
  <si>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</si>
  <si>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</si>
  <si>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</si>
  <si>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</si>
  <si>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</si>
  <si>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</si>
  <si>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</si>
  <si>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</si>
  <si>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</si>
  <si>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</si>
  <si>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</si>
  <si>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</si>
  <si>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</si>
  <si>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</si>
  <si>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</si>
  <si>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</si>
  <si>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</si>
  <si>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</si>
  <si>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</si>
  <si>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</si>
  <si>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</si>
  <si>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</si>
  <si>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</si>
  <si>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</si>
  <si>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</si>
  <si>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</si>
  <si>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</si>
  <si>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</si>
  <si>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</si>
  <si>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</si>
  <si>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</si>
  <si>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</si>
  <si>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</si>
  <si>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</si>
  <si>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</si>
  <si>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</si>
  <si>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</si>
  <si>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</si>
  <si>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</si>
  <si>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</si>
  <si>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</si>
  <si>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</si>
  <si>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</si>
  <si>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</si>
  <si>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</si>
  <si>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</si>
  <si>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</si>
  <si>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</si>
  <si>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</si>
  <si>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</si>
  <si>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</si>
  <si>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</si>
  <si>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</si>
  <si>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</si>
  <si>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</si>
  <si>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</si>
  <si>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</si>
  <si>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</si>
  <si>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</si>
  <si>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</si>
  <si>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</si>
  <si>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</si>
  <si>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</si>
  <si>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</si>
  <si>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</si>
  <si>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</si>
  <si>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</si>
  <si>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</si>
  <si>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</si>
  <si>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</si>
  <si>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</si>
  <si>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</si>
  <si>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</si>
  <si>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</si>
  <si>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</si>
  <si>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</si>
  <si>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</si>
  <si>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</si>
  <si>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</si>
  <si>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</si>
  <si>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</si>
  <si>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</si>
  <si>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</si>
  <si>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</si>
  <si>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</si>
  <si>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</si>
  <si>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</si>
  <si>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</si>
  <si>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</si>
  <si>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</si>
  <si>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</si>
  <si>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</si>
  <si>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</si>
  <si>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</si>
  <si>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</si>
  <si>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</si>
  <si>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</si>
  <si>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</si>
  <si>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</si>
  <si>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</si>
  <si>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</si>
  <si>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</si>
  <si>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</si>
  <si>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</si>
  <si>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</si>
  <si>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</si>
  <si>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</si>
  <si>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</si>
  <si>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</si>
  <si>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</si>
  <si>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</si>
  <si>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</si>
  <si>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</si>
  <si>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</si>
  <si>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</si>
  <si>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</si>
  <si>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</si>
  <si>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</si>
  <si>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</si>
  <si>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</si>
  <si>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</si>
  <si>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</si>
  <si>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</si>
  <si>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</si>
  <si>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</si>
  <si>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</si>
  <si>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</si>
  <si>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</si>
  <si>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</si>
  <si>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</si>
  <si>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</si>
  <si>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</si>
  <si>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</si>
  <si>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</si>
  <si>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</si>
  <si>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</si>
  <si>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</si>
  <si>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</si>
  <si>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</si>
  <si>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</si>
  <si>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</si>
  <si>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</si>
  <si>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</si>
  <si>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</si>
  <si>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</si>
  <si>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</si>
  <si>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</si>
  <si>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</si>
  <si>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</si>
  <si>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</si>
  <si>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</si>
  <si>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</si>
  <si>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</si>
  <si>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</si>
  <si>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</si>
  <si>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</si>
  <si>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</si>
  <si>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</si>
  <si>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</si>
  <si>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</si>
  <si>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</si>
  <si>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</si>
  <si>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</si>
  <si>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</si>
  <si>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</si>
  <si>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</si>
  <si>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</si>
  <si>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</si>
  <si>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</si>
  <si>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</si>
  <si>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</si>
  <si>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</si>
  <si>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</si>
  <si>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</si>
  <si>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</si>
  <si>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</si>
  <si>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</si>
  <si>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</si>
  <si>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</si>
  <si>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</si>
  <si>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</si>
  <si>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</si>
  <si>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</si>
  <si>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</si>
  <si>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</si>
  <si>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</si>
  <si>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</si>
  <si>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</si>
  <si>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</si>
  <si>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</si>
  <si>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</si>
  <si>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</si>
  <si>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</si>
  <si>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</si>
  <si>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</si>
  <si>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</si>
  <si>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</si>
  <si>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</si>
  <si>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</si>
  <si>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</si>
  <si>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</si>
  <si>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</si>
  <si>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</si>
  <si>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</si>
  <si>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</si>
  <si>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</si>
  <si>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</si>
  <si>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</si>
  <si>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</si>
  <si>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</si>
  <si>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</si>
  <si>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</si>
  <si>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</si>
  <si>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</si>
  <si>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</si>
  <si>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</si>
  <si>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</si>
  <si>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</si>
  <si>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</si>
  <si>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</si>
  <si>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</si>
  <si>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</si>
  <si>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</si>
  <si>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</si>
  <si>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</si>
  <si>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</si>
  <si>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</si>
  <si>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</si>
  <si>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</si>
  <si>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</si>
  <si>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</si>
  <si>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</si>
  <si>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</si>
  <si>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</si>
  <si>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</si>
  <si>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</si>
  <si>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</si>
  <si>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</si>
  <si>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</si>
  <si>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</si>
  <si>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</si>
  <si>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</si>
  <si>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</si>
  <si>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</si>
  <si>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</si>
  <si>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</si>
  <si>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</si>
  <si>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</si>
  <si>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</si>
  <si>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</si>
  <si>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</si>
  <si>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</si>
  <si>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</si>
  <si>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</si>
  <si>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</si>
  <si>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</si>
  <si>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</si>
  <si>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</si>
  <si>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</si>
  <si>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</si>
  <si>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</si>
  <si>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</si>
  <si>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</si>
  <si>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</si>
  <si>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</si>
  <si>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</si>
  <si>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</si>
  <si>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</si>
  <si>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</si>
  <si>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</si>
  <si>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</si>
  <si>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</si>
  <si>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</si>
  <si>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</si>
  <si>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</si>
  <si>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</si>
  <si>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</si>
  <si>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</si>
  <si>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</si>
  <si>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</si>
  <si>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</si>
  <si>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</si>
  <si>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</si>
  <si>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</si>
  <si>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</si>
  <si>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</si>
  <si>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</si>
  <si>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</si>
  <si>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</si>
  <si>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</si>
  <si>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</si>
  <si>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</si>
  <si>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</si>
  <si>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</si>
  <si>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</si>
  <si>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</si>
  <si>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</si>
  <si>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</si>
  <si>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</si>
  <si>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</si>
  <si>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</si>
  <si>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</si>
  <si>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</si>
  <si>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</si>
  <si>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</si>
  <si>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</si>
  <si>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</si>
  <si>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</si>
  <si>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</si>
  <si>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</si>
  <si>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</si>
  <si>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</si>
  <si>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</si>
  <si>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</si>
  <si>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</si>
  <si>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</si>
  <si>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</si>
  <si>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</si>
  <si>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</si>
  <si>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</si>
  <si>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</si>
  <si>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</si>
  <si>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</si>
  <si>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</si>
  <si>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</si>
  <si>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</si>
  <si>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</si>
  <si>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</si>
  <si>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</si>
  <si>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</si>
  <si>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</si>
  <si>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</si>
  <si>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</si>
  <si>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</si>
  <si>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</si>
  <si>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</si>
  <si>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</si>
  <si>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</si>
  <si>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</si>
  <si>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</si>
  <si>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</si>
  <si>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</si>
  <si>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</si>
  <si>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</si>
  <si>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</si>
  <si>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</si>
  <si>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</si>
  <si>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</si>
  <si>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</si>
  <si>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</si>
  <si>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</si>
  <si>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</si>
  <si>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</si>
  <si>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</si>
  <si>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</si>
  <si>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</si>
  <si>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</si>
  <si>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</si>
  <si>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</si>
  <si>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</si>
  <si>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</si>
  <si>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</si>
  <si>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</si>
  <si>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</si>
  <si>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</si>
  <si>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</si>
  <si>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</si>
  <si>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</si>
  <si>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</si>
  <si>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</si>
  <si>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</si>
  <si>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</si>
  <si>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</si>
  <si>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</si>
  <si>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</si>
  <si>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</si>
  <si>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</si>
  <si>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</si>
  <si>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</si>
  <si>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</si>
  <si>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</si>
  <si>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</si>
  <si>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</si>
  <si>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</si>
  <si>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</si>
  <si>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</si>
  <si>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</si>
  <si>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</si>
  <si>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</si>
  <si>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</si>
  <si>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</si>
  <si>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</si>
  <si>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</si>
  <si>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</si>
  <si>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</si>
  <si>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</si>
  <si>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</si>
  <si>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</si>
  <si>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</si>
  <si>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</si>
  <si>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</si>
  <si>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</si>
  <si>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</si>
  <si>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</si>
  <si>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</si>
  <si>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</si>
  <si>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</si>
  <si>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</si>
  <si>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</si>
  <si>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</si>
  <si>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</si>
  <si>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</si>
  <si>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</si>
  <si>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</si>
  <si>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</si>
  <si>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</si>
  <si>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</si>
  <si>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</si>
  <si>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</si>
  <si>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</si>
  <si>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</si>
  <si>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</si>
  <si>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</si>
  <si>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</si>
  <si>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</si>
  <si>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</si>
  <si>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</si>
  <si>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</si>
  <si>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</si>
  <si>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</si>
  <si>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</si>
  <si>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</si>
  <si>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</si>
  <si>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</si>
  <si>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</si>
  <si>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</si>
  <si>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</si>
  <si>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</si>
  <si>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</si>
  <si>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</si>
  <si>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</si>
  <si>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</si>
  <si>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</si>
  <si>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</si>
  <si>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</si>
  <si>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</si>
  <si>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</si>
  <si>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</si>
  <si>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</si>
  <si>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</si>
  <si>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</si>
  <si>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</si>
  <si>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</si>
  <si>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</si>
  <si>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</si>
  <si>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</si>
  <si>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</si>
  <si>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</si>
  <si>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</si>
  <si>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</si>
  <si>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</si>
  <si>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</si>
  <si>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</si>
  <si>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</si>
  <si>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</si>
  <si>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</si>
  <si>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</si>
  <si>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</si>
  <si>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</si>
  <si>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</si>
  <si>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</si>
  <si>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</si>
  <si>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</si>
  <si>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</si>
  <si>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</si>
  <si>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</si>
  <si>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</si>
  <si>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</si>
  <si>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</si>
  <si>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</si>
  <si>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</si>
  <si>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</si>
  <si>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</si>
  <si>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</si>
  <si>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</si>
  <si>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</si>
  <si>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</si>
  <si>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</si>
  <si>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</si>
  <si>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</si>
  <si>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</si>
  <si>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</si>
  <si>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</si>
  <si>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</si>
  <si>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</si>
  <si>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</si>
  <si>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</si>
  <si>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</si>
  <si>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</si>
  <si>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</si>
  <si>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</si>
  <si>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</si>
  <si>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</si>
  <si>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</si>
  <si>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</si>
  <si>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</si>
  <si>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</si>
  <si>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</si>
  <si>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</si>
  <si>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</si>
  <si>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</si>
  <si>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</si>
  <si>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</si>
  <si>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</si>
  <si>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</si>
  <si>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</si>
  <si>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</si>
  <si>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</si>
  <si>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</si>
  <si>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</si>
  <si>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</si>
  <si>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</si>
  <si>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</si>
  <si>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</si>
  <si>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</si>
  <si>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</si>
  <si>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</si>
  <si>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</si>
  <si>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</si>
  <si>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</si>
  <si>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</si>
  <si>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</si>
  <si>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</si>
  <si>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</si>
  <si>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</si>
  <si>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</si>
  <si>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</si>
  <si>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</si>
  <si>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</si>
  <si>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</si>
  <si>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</si>
  <si>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</si>
  <si>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</si>
  <si>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</si>
  <si>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</si>
  <si>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</si>
  <si>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</si>
  <si>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</si>
  <si>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</si>
  <si>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</si>
  <si>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</si>
  <si>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</si>
  <si>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</si>
  <si>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</si>
  <si>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</si>
  <si>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</si>
  <si>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</si>
  <si>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</si>
  <si>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</si>
  <si>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</si>
  <si>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</si>
  <si>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</si>
  <si>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</si>
  <si>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</si>
  <si>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</si>
  <si>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</si>
  <si>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</si>
  <si>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</si>
  <si>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</si>
  <si>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</si>
  <si>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</si>
  <si>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</si>
  <si>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</si>
  <si>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</si>
  <si>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</si>
  <si>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</si>
  <si>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</si>
  <si>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</si>
  <si>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</si>
  <si>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</si>
  <si>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</si>
  <si>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</si>
  <si>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</si>
  <si>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</si>
  <si>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</si>
  <si>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</si>
  <si>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</si>
  <si>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</si>
  <si>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</si>
  <si>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</si>
  <si>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</si>
  <si>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</si>
  <si>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</si>
  <si>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</si>
  <si>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</si>
  <si>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</si>
  <si>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</si>
  <si>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</si>
  <si>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</si>
  <si>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</si>
  <si>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</si>
  <si>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</si>
  <si>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</si>
  <si>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</si>
  <si>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</si>
  <si>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</si>
  <si>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</si>
  <si>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</si>
  <si>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</si>
  <si>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</si>
  <si>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</si>
  <si>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</si>
  <si>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</si>
  <si>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</si>
  <si>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</si>
  <si>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</si>
  <si>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</si>
  <si>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</si>
  <si>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</si>
  <si>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</si>
  <si>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</si>
  <si>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</si>
  <si>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</si>
  <si>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</si>
  <si>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</si>
  <si>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</si>
  <si>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</si>
  <si>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</si>
  <si>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</si>
  <si>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</si>
  <si>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</si>
  <si>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</si>
  <si>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</si>
  <si>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</si>
  <si>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</si>
  <si>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</si>
  <si>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</si>
  <si>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</si>
  <si>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</si>
  <si>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</si>
  <si>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</si>
  <si>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</si>
  <si>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</si>
  <si>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</si>
  <si>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</si>
  <si>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</si>
  <si>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</si>
  <si>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</si>
  <si>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</si>
  <si>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</si>
  <si>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</si>
  <si>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</si>
  <si>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</si>
  <si>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</si>
  <si>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</si>
  <si>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</si>
  <si>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</si>
  <si>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</si>
  <si>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</si>
  <si>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</si>
  <si>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</si>
  <si>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</si>
  <si>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</si>
  <si>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</si>
  <si>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</si>
  <si>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</si>
  <si>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</si>
  <si>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</si>
  <si>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</si>
  <si>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</si>
  <si>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</si>
  <si>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</si>
  <si>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</si>
  <si>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</si>
  <si>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</si>
  <si>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</si>
  <si>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</si>
  <si>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</si>
  <si>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</si>
  <si>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</si>
  <si>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</si>
  <si>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</si>
  <si>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</si>
  <si>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</si>
  <si>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</si>
  <si>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</si>
  <si>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</si>
  <si>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</si>
  <si>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</si>
  <si>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</si>
  <si>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</si>
  <si>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</si>
  <si>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</si>
  <si>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</si>
  <si>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</si>
  <si>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</si>
  <si>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</si>
  <si>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</si>
  <si>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</si>
  <si>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</si>
  <si>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</si>
  <si>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</si>
  <si>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</si>
  <si>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</si>
  <si>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</si>
  <si>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</si>
  <si>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</si>
  <si>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</si>
  <si>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</si>
  <si>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</si>
  <si>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</si>
  <si>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</si>
  <si>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</si>
  <si>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</si>
  <si>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</si>
  <si>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</si>
  <si>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</si>
  <si>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</si>
  <si>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</si>
  <si>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</si>
  <si>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</si>
  <si>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</si>
  <si>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</si>
  <si>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</si>
  <si>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</si>
  <si>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</si>
  <si>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</si>
  <si>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</si>
  <si>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</si>
  <si>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</si>
  <si>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</si>
  <si>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</si>
  <si>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</si>
  <si>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</si>
  <si>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</si>
  <si>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</si>
  <si>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</si>
  <si>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</si>
  <si>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</si>
  <si>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</si>
  <si>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</si>
  <si>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</si>
  <si>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</si>
  <si>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</si>
  <si>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</si>
  <si>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</si>
  <si>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</si>
  <si>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</si>
  <si>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</si>
  <si>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</si>
  <si>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</si>
  <si>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</si>
  <si>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</si>
  <si>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</si>
  <si>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</si>
  <si>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</si>
  <si>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</si>
  <si>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</si>
  <si>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</si>
  <si>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</si>
  <si>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</si>
  <si>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</si>
  <si>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</si>
  <si>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</si>
  <si>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</si>
  <si>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</si>
  <si>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</si>
  <si>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</si>
  <si>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</si>
  <si>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</si>
  <si>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</si>
  <si>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</si>
  <si>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</si>
  <si>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</si>
  <si>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</si>
  <si>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</si>
  <si>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</si>
  <si>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</si>
  <si>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</si>
  <si>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</si>
  <si>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</si>
  <si>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</si>
  <si>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</si>
  <si>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</si>
  <si>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</si>
  <si>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</si>
  <si>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</si>
  <si>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</si>
  <si>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</si>
  <si>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</si>
  <si>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</si>
  <si>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</si>
  <si>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</si>
  <si>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</si>
  <si>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</si>
  <si>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</si>
  <si>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</si>
  <si>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</si>
  <si>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</si>
  <si>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</si>
  <si>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</si>
  <si>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</si>
  <si>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</si>
  <si>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</si>
  <si>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</si>
  <si>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</si>
  <si>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</si>
  <si>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</si>
  <si>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</si>
  <si>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</si>
  <si>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</si>
  <si>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</si>
  <si>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</si>
  <si>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</si>
  <si>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</si>
  <si>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</si>
  <si>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</si>
  <si>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</si>
  <si>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</si>
  <si>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</si>
  <si>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</si>
  <si>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</si>
  <si>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</si>
  <si>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</si>
  <si>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</si>
  <si>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</si>
  <si>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</si>
  <si>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</si>
  <si>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</si>
  <si>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</si>
  <si>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</si>
  <si>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</si>
  <si>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</si>
  <si>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</si>
  <si>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</si>
  <si>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</si>
  <si>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</si>
  <si>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</si>
  <si>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</si>
  <si>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</si>
  <si>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</si>
  <si>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</si>
  <si>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</si>
  <si>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</si>
  <si>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</si>
  <si>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</si>
  <si>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</si>
  <si>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</si>
  <si>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</si>
  <si>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</si>
  <si>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</si>
  <si>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</si>
  <si>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</si>
  <si>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</si>
  <si>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</si>
  <si>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</si>
  <si>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</si>
  <si>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</si>
  <si>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</si>
  <si>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</si>
  <si>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</si>
  <si>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</si>
  <si>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</si>
  <si>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</si>
  <si>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</si>
  <si>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</si>
  <si>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</si>
  <si>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</si>
  <si>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</si>
  <si>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</si>
  <si>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</si>
  <si>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</si>
  <si>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</si>
  <si>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</si>
  <si>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</si>
  <si>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</si>
  <si>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</si>
  <si>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</si>
  <si>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</si>
  <si>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</si>
  <si>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</si>
  <si>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</si>
  <si>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</si>
  <si>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</si>
  <si>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</si>
  <si>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</si>
  <si>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</si>
  <si>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</si>
  <si>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</si>
  <si>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</si>
  <si>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</si>
  <si>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</si>
  <si>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</si>
  <si>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</si>
  <si>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</si>
  <si>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</si>
  <si>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</si>
  <si>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</si>
  <si>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</si>
  <si>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</si>
  <si>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</si>
  <si>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</si>
  <si>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</si>
  <si>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</si>
  <si>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</si>
  <si>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</si>
  <si>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</si>
  <si>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</si>
  <si>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</si>
  <si>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</si>
  <si>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</si>
  <si>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</si>
  <si>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</si>
  <si>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</si>
  <si>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</si>
  <si>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</si>
  <si>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</si>
  <si>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</si>
  <si>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</si>
  <si>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</si>
  <si>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</si>
  <si>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</si>
  <si>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</si>
  <si>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</si>
  <si>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</si>
  <si>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</si>
  <si>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</si>
  <si>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</si>
  <si>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</si>
  <si>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</si>
  <si>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</si>
  <si>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</si>
  <si>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</si>
  <si>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</si>
  <si>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</si>
  <si>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</si>
  <si>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</si>
  <si>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</si>
  <si>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</si>
  <si>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</si>
  <si>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</si>
  <si>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</si>
  <si>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</si>
  <si>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</si>
  <si>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</si>
  <si>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</si>
  <si>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</si>
  <si>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</si>
  <si>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</si>
  <si>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</si>
  <si>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</si>
  <si>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</si>
  <si>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</si>
  <si>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</si>
  <si>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</si>
  <si>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</si>
  <si>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</si>
  <si>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</si>
  <si>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</si>
  <si>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</si>
  <si>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</si>
  <si>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</si>
  <si>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</si>
  <si>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</si>
  <si>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</si>
  <si>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</si>
  <si>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</si>
  <si>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</si>
  <si>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</si>
  <si>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</si>
  <si>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</si>
  <si>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</si>
  <si>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</si>
  <si>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</si>
  <si>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</si>
  <si>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</si>
  <si>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</si>
  <si>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</si>
  <si>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</si>
  <si>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</si>
  <si>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</si>
  <si>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</si>
  <si>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</si>
  <si>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</si>
  <si>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</si>
  <si>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</si>
  <si>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</si>
  <si>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</si>
  <si>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</si>
  <si>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</si>
  <si>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</si>
  <si>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</si>
  <si>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</si>
  <si>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</si>
  <si>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</si>
  <si>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</si>
  <si>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</si>
  <si>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</si>
  <si>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</si>
  <si>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</si>
  <si>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</si>
  <si>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</si>
  <si>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</si>
  <si>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</si>
  <si>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</si>
  <si>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</si>
  <si>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</si>
  <si>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</si>
  <si>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</si>
  <si>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</si>
  <si>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</si>
  <si>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</si>
  <si>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</si>
  <si>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</si>
  <si>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</si>
  <si>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</si>
  <si>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</si>
  <si>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</si>
  <si>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</si>
  <si>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</si>
  <si>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</si>
  <si>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</si>
  <si>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</si>
  <si>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</si>
  <si>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</si>
  <si>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</si>
  <si>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</si>
  <si>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</si>
  <si>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</si>
  <si>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</si>
  <si>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</si>
  <si>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</si>
  <si>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</si>
  <si>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</si>
  <si>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</si>
  <si>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</si>
  <si>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</si>
  <si>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</si>
  <si>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</si>
  <si>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</si>
  <si>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</si>
  <si>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</si>
  <si>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</si>
  <si>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</si>
  <si>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</si>
  <si>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</si>
  <si>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</si>
  <si>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</si>
  <si>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</si>
  <si>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</si>
  <si>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</si>
  <si>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</si>
  <si>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</si>
  <si>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</si>
  <si>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</si>
  <si>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</si>
  <si>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</si>
  <si>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</si>
  <si>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</si>
  <si>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</si>
  <si>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</si>
  <si>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</si>
  <si>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</si>
  <si>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</si>
  <si>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</si>
  <si>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</si>
  <si>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</si>
  <si>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</si>
  <si>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</si>
  <si>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</si>
  <si>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</si>
  <si>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</si>
  <si>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</si>
  <si>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</si>
  <si>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</si>
  <si>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</si>
  <si>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</si>
  <si>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</si>
  <si>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</si>
  <si>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</si>
  <si>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</si>
  <si>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</si>
  <si>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</si>
  <si>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</si>
  <si>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</si>
  <si>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</si>
  <si>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</si>
  <si>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</si>
  <si>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</si>
  <si>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</si>
  <si>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</si>
  <si>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</si>
  <si>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</si>
  <si>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</si>
  <si>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</si>
  <si>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</si>
  <si>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</si>
  <si>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</si>
  <si>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</si>
  <si>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</si>
  <si>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</si>
  <si>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</si>
  <si>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</si>
  <si>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</si>
  <si>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</si>
  <si>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</si>
  <si>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</si>
  <si>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</si>
  <si>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</si>
  <si>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</si>
  <si>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</si>
  <si>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</si>
  <si>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</si>
  <si>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</si>
  <si>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</si>
  <si>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</si>
  <si>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</si>
  <si>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</si>
  <si>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</si>
  <si>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</si>
  <si>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</si>
  <si>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</si>
  <si>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</si>
  <si>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</si>
  <si>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</si>
  <si>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</si>
  <si>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</si>
  <si>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</si>
  <si>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</si>
  <si>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</si>
  <si>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</si>
  <si>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</si>
  <si>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</si>
  <si>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</si>
  <si>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</si>
  <si>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</si>
  <si>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</si>
  <si>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</si>
  <si>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</si>
  <si>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</si>
  <si>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</si>
  <si>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</si>
  <si>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</si>
  <si>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</si>
  <si>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</si>
  <si>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</si>
  <si>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</si>
  <si>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</si>
  <si>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</si>
  <si>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</si>
  <si>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</si>
  <si>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</si>
  <si>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</si>
  <si>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</si>
  <si>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</si>
  <si>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</si>
  <si>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</si>
  <si>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</si>
  <si>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</si>
  <si>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</si>
  <si>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</si>
  <si>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</si>
  <si>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</si>
  <si>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</si>
  <si>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</si>
  <si>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</si>
  <si>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</si>
  <si>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</si>
  <si>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</si>
  <si>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</si>
  <si>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</si>
  <si>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</si>
  <si>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</si>
  <si>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</si>
  <si>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</si>
  <si>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</si>
  <si>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</si>
  <si>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</si>
  <si>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</si>
  <si>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</si>
  <si>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</si>
  <si>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</si>
  <si>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</si>
  <si>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</si>
  <si>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</si>
  <si>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</si>
  <si>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</si>
  <si>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</si>
  <si>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</si>
  <si>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</si>
  <si>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</si>
  <si>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</si>
  <si>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</si>
  <si>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</si>
  <si>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</si>
  <si>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</si>
  <si>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</si>
  <si>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</si>
  <si>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</si>
  <si>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</si>
  <si>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</si>
  <si>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</si>
  <si>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</si>
  <si>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</si>
  <si>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</si>
  <si>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</si>
  <si>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</si>
  <si>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</si>
  <si>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</si>
  <si>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</si>
  <si>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</si>
  <si>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</si>
  <si>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</si>
  <si>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</si>
  <si>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</si>
  <si>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</si>
  <si>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</si>
  <si>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</si>
  <si>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</si>
  <si>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</si>
  <si>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</si>
  <si>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</si>
  <si>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</si>
  <si>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</si>
  <si>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</si>
  <si>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</si>
  <si>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</si>
  <si>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</si>
  <si>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</si>
  <si>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</si>
  <si>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</si>
  <si>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</si>
  <si>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</si>
  <si>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</si>
  <si>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</si>
  <si>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</si>
  <si>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</si>
  <si>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</si>
  <si>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</si>
  <si>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</si>
  <si>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</si>
  <si>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</si>
  <si>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</si>
  <si>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</si>
  <si>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</si>
  <si>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</si>
  <si>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</si>
  <si>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</si>
  <si>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</si>
  <si>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</si>
  <si>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</si>
  <si>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</si>
  <si>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</si>
  <si>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</si>
  <si>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</si>
  <si>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</si>
  <si>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</si>
  <si>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</si>
  <si>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</si>
  <si>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</si>
  <si>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</si>
  <si>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</si>
  <si>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</si>
  <si>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</si>
  <si>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</si>
  <si>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</si>
  <si>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</si>
  <si>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</si>
  <si>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</si>
  <si>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</si>
  <si>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</si>
  <si>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</si>
  <si>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</si>
  <si>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</si>
  <si>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</si>
  <si>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</si>
  <si>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</si>
  <si>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</si>
  <si>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</si>
  <si>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</si>
  <si>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</si>
  <si>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</si>
  <si>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</si>
  <si>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</si>
  <si>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</si>
  <si>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</si>
  <si>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</si>
  <si>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</si>
  <si>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</si>
  <si>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</si>
  <si>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</si>
  <si>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</si>
  <si>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</si>
  <si>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</si>
  <si>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</si>
  <si>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</si>
  <si>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</si>
  <si>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</si>
  <si>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</si>
  <si>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</si>
  <si>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</si>
  <si>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</si>
  <si>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</si>
  <si>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</si>
  <si>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</si>
  <si>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</si>
  <si>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</si>
  <si>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</si>
  <si>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</si>
  <si>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</si>
  <si>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</si>
  <si>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</si>
  <si>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</si>
  <si>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</si>
  <si>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</si>
  <si>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</si>
  <si>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</si>
  <si>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</si>
  <si>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</si>
  <si>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</si>
  <si>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</si>
  <si>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</si>
  <si>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</si>
  <si>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</si>
  <si>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</si>
  <si>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</si>
  <si>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</si>
  <si>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</si>
  <si>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</si>
  <si>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</si>
  <si>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</si>
  <si>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</si>
  <si>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</si>
  <si>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</si>
  <si>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</si>
  <si>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</si>
  <si>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</si>
  <si>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</si>
  <si>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</si>
  <si>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</si>
  <si>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</si>
  <si>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</si>
  <si>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</si>
  <si>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</si>
  <si>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</si>
  <si>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</si>
  <si>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</si>
  <si>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</si>
  <si>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</si>
  <si>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</si>
  <si>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</si>
  <si>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</si>
  <si>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</si>
  <si>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</si>
  <si>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</si>
  <si>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</si>
  <si>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</si>
  <si>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</si>
  <si>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</si>
  <si>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</si>
  <si>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</si>
  <si>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</si>
  <si>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</si>
  <si>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</si>
  <si>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</si>
  <si>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</si>
  <si>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</si>
  <si>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</si>
  <si>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</si>
  <si>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</si>
  <si>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</si>
  <si>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</si>
  <si>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</si>
  <si>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</si>
  <si>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</si>
  <si>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</si>
  <si>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</si>
  <si>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</si>
  <si>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</si>
  <si>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</si>
  <si>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</si>
  <si>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</si>
  <si>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</si>
  <si>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</si>
  <si>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</si>
  <si>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</si>
  <si>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</si>
  <si>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</si>
  <si>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</si>
  <si>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</si>
  <si>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</si>
  <si>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</si>
  <si>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</si>
  <si>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</si>
  <si>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</si>
  <si>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</si>
  <si>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</si>
  <si>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</si>
  <si>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</si>
  <si>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</si>
  <si>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</si>
  <si>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</si>
  <si>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</si>
  <si>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</si>
  <si>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</si>
  <si>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</si>
  <si>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</si>
  <si>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</si>
  <si>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</si>
  <si>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</si>
  <si>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</si>
  <si>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</si>
  <si>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</si>
  <si>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</si>
  <si>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</si>
  <si>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</si>
  <si>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</si>
  <si>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</si>
  <si>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</si>
  <si>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</si>
  <si>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</si>
  <si>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</si>
  <si>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</si>
  <si>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</si>
  <si>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</si>
  <si>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</si>
  <si>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</si>
  <si>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</si>
  <si>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</si>
  <si>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</si>
  <si>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</si>
  <si>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</si>
  <si>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</si>
  <si>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</si>
  <si>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</si>
  <si>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</si>
  <si>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</si>
  <si>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</si>
  <si>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</si>
  <si>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</si>
  <si>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</si>
  <si>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</si>
  <si>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</si>
  <si>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</si>
  <si>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</si>
  <si>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</si>
  <si>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</si>
  <si>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</si>
  <si>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</si>
  <si>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</si>
  <si>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</si>
  <si>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</si>
  <si>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</si>
  <si>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</si>
  <si>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</si>
  <si>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</si>
  <si>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</si>
  <si>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</si>
  <si>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</si>
  <si>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</si>
  <si>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</si>
  <si>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</si>
  <si>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</si>
  <si>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</si>
  <si>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</si>
  <si>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</si>
  <si>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</si>
  <si>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</si>
  <si>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</si>
  <si>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</si>
  <si>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</si>
  <si>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</si>
  <si>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</si>
  <si>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</si>
  <si>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</si>
  <si>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</si>
  <si>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</si>
  <si>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</si>
  <si>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</si>
  <si>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</si>
  <si>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</si>
  <si>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</si>
  <si>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</si>
  <si>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</si>
  <si>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</si>
  <si>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</si>
  <si>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</si>
  <si>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</si>
  <si>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</si>
  <si>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</si>
  <si>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</si>
  <si>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</si>
  <si>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</si>
  <si>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</si>
  <si>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</si>
  <si>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</si>
  <si>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</si>
  <si>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</si>
  <si>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</si>
  <si>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</si>
  <si>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</si>
  <si>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</si>
  <si>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</si>
  <si>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</si>
  <si>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</si>
  <si>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</si>
  <si>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</si>
  <si>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</si>
  <si>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</si>
  <si>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</si>
  <si>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</si>
  <si>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</si>
  <si>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</si>
  <si>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</si>
  <si>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</si>
  <si>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</si>
  <si>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</si>
  <si>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</si>
  <si>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</si>
  <si>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</si>
  <si>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</si>
  <si>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</si>
  <si>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</si>
  <si>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</si>
  <si>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</si>
  <si>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</si>
  <si>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</si>
  <si>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</si>
  <si>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</si>
  <si>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</si>
  <si>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</si>
  <si>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</si>
  <si>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</si>
  <si>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</si>
  <si>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</si>
  <si>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</si>
  <si>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</si>
  <si>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</si>
  <si>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</si>
  <si>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</si>
  <si>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</si>
  <si>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</si>
  <si>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</si>
  <si>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</si>
  <si>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</si>
  <si>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</si>
  <si>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</si>
  <si>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</si>
  <si>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</si>
  <si>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</si>
  <si>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</si>
  <si>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</si>
  <si>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</si>
  <si>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</si>
  <si>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</si>
  <si>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</si>
  <si>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</si>
  <si>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</si>
  <si>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</si>
  <si>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</si>
  <si>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</si>
  <si>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</si>
  <si>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</si>
  <si>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</si>
  <si>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</si>
  <si>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</si>
  <si>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</si>
  <si>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</si>
  <si>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</si>
  <si>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</si>
  <si>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</si>
  <si>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</si>
  <si>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</si>
  <si>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</si>
  <si>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</si>
  <si>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</si>
  <si>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</si>
  <si>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</si>
  <si>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</si>
  <si>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</si>
  <si>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</si>
  <si>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</si>
  <si>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</si>
  <si>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</si>
  <si>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</si>
  <si>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</si>
  <si>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</si>
  <si>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</si>
  <si>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</si>
  <si>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</si>
  <si>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</si>
  <si>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</si>
  <si>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</si>
  <si>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</si>
  <si>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</si>
  <si>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</si>
  <si>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</si>
  <si>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</si>
  <si>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</si>
  <si>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</si>
  <si>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</si>
  <si>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</si>
  <si>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</si>
  <si>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</si>
  <si>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</si>
  <si>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</si>
  <si>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</si>
  <si>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</si>
  <si>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</si>
  <si>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</si>
  <si>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</si>
  <si>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</si>
  <si>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</si>
  <si>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</si>
  <si>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</si>
  <si>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</si>
  <si>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</si>
  <si>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</si>
  <si>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</si>
  <si>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</si>
  <si>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</si>
  <si>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</si>
  <si>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</si>
  <si>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</si>
  <si>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</si>
  <si>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</si>
  <si>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</si>
  <si>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</si>
  <si>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</si>
  <si>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</si>
  <si>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</si>
  <si>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</si>
  <si>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</si>
  <si>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</si>
  <si>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</si>
  <si>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</si>
  <si>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</si>
  <si>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</si>
  <si>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</si>
  <si>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</si>
  <si>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</si>
  <si>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</si>
  <si>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</si>
  <si>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</si>
  <si>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</si>
  <si>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</si>
  <si>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</si>
  <si>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</si>
  <si>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</si>
  <si>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</si>
  <si>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</si>
  <si>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</si>
  <si>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</si>
  <si>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</si>
  <si>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</si>
  <si>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</si>
  <si>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</si>
  <si>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</si>
  <si>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</si>
  <si>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</si>
  <si>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</si>
  <si>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</si>
  <si>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</si>
  <si>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</si>
  <si>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</si>
  <si>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</si>
  <si>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</si>
  <si>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</si>
  <si>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</si>
  <si>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</si>
  <si>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</si>
  <si>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</si>
  <si>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</si>
  <si>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</si>
  <si>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</si>
  <si>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</si>
  <si>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</si>
  <si>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</si>
  <si>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</si>
  <si>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</si>
  <si>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</si>
  <si>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</si>
  <si>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</si>
  <si>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</si>
  <si>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</si>
  <si>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</si>
  <si>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</si>
  <si>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</si>
  <si>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</si>
  <si>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</si>
  <si>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</si>
  <si>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</si>
  <si>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</si>
  <si>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</si>
  <si>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</si>
  <si>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</si>
  <si>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</si>
  <si>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</si>
  <si>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</si>
  <si>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</si>
  <si>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</si>
  <si>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</si>
  <si>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</si>
  <si>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</si>
  <si>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</si>
  <si>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</si>
  <si>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</si>
  <si>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</si>
  <si>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</si>
  <si>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</si>
  <si>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</si>
  <si>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</si>
  <si>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</si>
  <si>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</si>
  <si>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</si>
  <si>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</si>
  <si>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</si>
  <si>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</si>
  <si>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</si>
  <si>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</si>
  <si>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</si>
  <si>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</si>
  <si>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</si>
  <si>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</si>
  <si>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</si>
  <si>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</si>
  <si>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</si>
  <si>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</si>
  <si>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</si>
  <si>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</si>
  <si>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</si>
  <si>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</si>
  <si>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</si>
  <si>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</si>
  <si>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</si>
  <si>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</si>
  <si>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</si>
  <si>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</si>
  <si>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</si>
  <si>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</si>
  <si>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</si>
  <si>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</si>
  <si>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</si>
  <si>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</si>
  <si>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</si>
  <si>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</si>
  <si>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</si>
  <si>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</si>
  <si>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</si>
  <si>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</si>
  <si>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</si>
  <si>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</si>
  <si>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</si>
  <si>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</si>
  <si>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</si>
  <si>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</si>
  <si>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</si>
  <si>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</si>
  <si>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</si>
  <si>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</si>
  <si>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</si>
  <si>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</si>
  <si>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</si>
  <si>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</si>
  <si>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</si>
  <si>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</si>
  <si>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</si>
  <si>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</si>
  <si>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</si>
  <si>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</si>
  <si>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</si>
  <si>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</si>
  <si>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</si>
  <si>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</si>
  <si>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</si>
  <si>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</si>
  <si>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</si>
  <si>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</si>
  <si>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</si>
  <si>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</si>
  <si>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</si>
  <si>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</si>
  <si>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</si>
  <si>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</si>
  <si>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</si>
  <si>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</si>
  <si>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</si>
  <si>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</si>
  <si>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</si>
  <si>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</si>
  <si>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</si>
  <si>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</si>
  <si>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</si>
  <si>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</si>
  <si>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</si>
  <si>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</si>
  <si>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</si>
  <si>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</si>
  <si>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</si>
  <si>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</si>
  <si>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</si>
  <si>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</si>
  <si>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</si>
  <si>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</si>
  <si>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</si>
  <si>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</si>
  <si>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</si>
  <si>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</si>
  <si>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</si>
  <si>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</si>
  <si>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</si>
  <si>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</si>
  <si>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</si>
  <si>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</si>
  <si>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</si>
  <si>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</si>
  <si>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</si>
  <si>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</si>
  <si>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</si>
  <si>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</si>
  <si>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</si>
  <si>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</si>
  <si>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</si>
  <si>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</si>
  <si>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</si>
  <si>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</si>
  <si>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</si>
  <si>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</si>
  <si>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</si>
  <si>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</si>
  <si>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</si>
  <si>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</si>
  <si>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</si>
  <si>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</si>
  <si>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</si>
  <si>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</si>
  <si>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</si>
  <si>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</si>
  <si>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</si>
  <si>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</si>
  <si>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</si>
  <si>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</si>
  <si>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</si>
  <si>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</si>
  <si>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</si>
  <si>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</si>
  <si>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</si>
  <si>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</si>
  <si>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</si>
  <si>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</si>
  <si>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</si>
  <si>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</si>
  <si>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</si>
  <si>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</si>
  <si>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</si>
  <si>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</si>
  <si>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</si>
  <si>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</si>
  <si>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</si>
  <si>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</si>
  <si>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</si>
  <si>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</si>
  <si>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</si>
  <si>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</si>
  <si>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</si>
  <si>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</si>
  <si>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</si>
  <si>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</si>
  <si>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</si>
  <si>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</si>
  <si>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</si>
  <si>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</si>
  <si>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</si>
  <si>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</si>
  <si>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</si>
  <si>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</si>
  <si>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</si>
  <si>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</si>
  <si>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</si>
  <si>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</si>
  <si>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</si>
  <si>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</si>
  <si>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</si>
  <si>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</si>
  <si>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</si>
  <si>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</si>
  <si>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</si>
  <si>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</si>
  <si>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</si>
  <si>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</si>
  <si>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</si>
  <si>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</si>
  <si>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</si>
  <si>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</si>
  <si>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</si>
  <si>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</si>
  <si>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</si>
  <si>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</si>
  <si>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</si>
  <si>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</si>
  <si>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</si>
  <si>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</si>
  <si>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</si>
  <si>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</si>
  <si>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</si>
  <si>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</si>
  <si>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</si>
  <si>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</si>
  <si>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</si>
  <si>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</si>
  <si>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</si>
  <si>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</si>
  <si>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</si>
  <si>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</si>
  <si>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</si>
  <si>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</si>
  <si>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</si>
  <si>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</si>
  <si>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</si>
  <si>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</si>
  <si>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</si>
  <si>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</si>
  <si>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</si>
  <si>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</si>
  <si>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</si>
  <si>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</si>
  <si>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</si>
  <si>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</si>
  <si>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</si>
  <si>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</si>
  <si>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</si>
  <si>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</si>
  <si>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</si>
  <si>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</si>
  <si>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</si>
  <si>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</si>
  <si>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</si>
  <si>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</si>
  <si>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</si>
  <si>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</si>
  <si>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</si>
  <si>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</si>
  <si>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</si>
  <si>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</si>
  <si>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</si>
  <si>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</si>
  <si>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</si>
  <si>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</si>
  <si>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</si>
  <si>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</si>
  <si>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</si>
  <si>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</si>
  <si>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</si>
  <si>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</si>
  <si>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</si>
  <si>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</si>
  <si>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</si>
  <si>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</si>
  <si>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</si>
  <si>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</si>
  <si>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</si>
  <si>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</si>
  <si>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</si>
  <si>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</si>
  <si>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</si>
  <si>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</si>
  <si>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</si>
  <si>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</si>
  <si>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</si>
  <si>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</si>
  <si>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</si>
  <si>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</si>
  <si>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</si>
  <si>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</si>
  <si>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</si>
  <si>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</si>
  <si>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</si>
  <si>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</si>
  <si>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</si>
  <si>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</si>
  <si>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</si>
  <si>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</si>
  <si>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</si>
  <si>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</si>
  <si>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</si>
  <si>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</si>
  <si>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</si>
  <si>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</si>
  <si>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</si>
  <si>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</si>
  <si>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</si>
  <si>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</si>
  <si>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</si>
  <si>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</si>
  <si>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</si>
  <si>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</si>
  <si>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</si>
  <si>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</si>
  <si>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</si>
  <si>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</si>
  <si>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</si>
  <si>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</si>
  <si>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</si>
  <si>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</si>
  <si>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</si>
  <si>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</si>
  <si>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</si>
  <si>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</si>
  <si>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</si>
  <si>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</si>
  <si>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</si>
  <si>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</si>
  <si>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</si>
  <si>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</si>
  <si>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</si>
  <si>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</si>
  <si>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</si>
  <si>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</si>
  <si>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</si>
  <si>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</si>
  <si>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</si>
  <si>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</si>
  <si>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</si>
  <si>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</si>
  <si>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</si>
  <si>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</si>
  <si>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</si>
  <si>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</si>
  <si>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</si>
  <si>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</si>
  <si>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</si>
  <si>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</si>
  <si>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</si>
  <si>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</si>
  <si>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</si>
  <si>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</si>
  <si>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</si>
  <si>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</si>
  <si>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</si>
  <si>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</si>
  <si>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</si>
  <si>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</si>
  <si>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</si>
  <si>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</si>
  <si>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</si>
  <si>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</si>
  <si>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</si>
  <si>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</si>
  <si>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</si>
  <si>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</si>
  <si>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</si>
  <si>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</si>
  <si>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</si>
  <si>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</si>
  <si>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</si>
  <si>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</si>
  <si>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</si>
  <si>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</si>
  <si>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</si>
  <si>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</si>
  <si>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</si>
  <si>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</si>
  <si>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</si>
  <si>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</si>
  <si>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</si>
  <si>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</si>
  <si>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</si>
  <si>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</si>
  <si>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</si>
  <si>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</si>
  <si>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</si>
  <si>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</si>
  <si>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</si>
  <si>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</si>
  <si>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</si>
  <si>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</si>
  <si>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</si>
  <si>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</si>
  <si>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</si>
  <si>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</si>
  <si>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</si>
  <si>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</si>
  <si>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</si>
  <si>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</si>
  <si>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</si>
  <si>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</si>
  <si>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</si>
  <si>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</si>
  <si>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</si>
  <si>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</si>
  <si>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</si>
  <si>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</si>
  <si>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</si>
  <si>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</si>
  <si>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</si>
  <si>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</si>
  <si>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</si>
  <si>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</si>
  <si>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</si>
  <si>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</si>
  <si>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</si>
  <si>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</si>
  <si>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</si>
  <si>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</si>
  <si>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</si>
  <si>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</si>
  <si>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</si>
  <si>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</si>
  <si>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</si>
  <si>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</si>
  <si>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</si>
  <si>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</si>
  <si>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</si>
  <si>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</si>
  <si>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</si>
  <si>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</si>
  <si>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</si>
  <si>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</si>
  <si>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</si>
  <si>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</si>
  <si>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</si>
  <si>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</si>
  <si>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</si>
  <si>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</si>
  <si>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</si>
  <si>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</si>
  <si>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</si>
  <si>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</si>
  <si>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</si>
  <si>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</si>
  <si>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</si>
  <si>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</si>
  <si>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</si>
  <si>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</si>
  <si>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</si>
  <si>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</si>
  <si>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</si>
  <si>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</si>
  <si>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</si>
  <si>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</si>
  <si>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</si>
  <si>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</si>
  <si>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</si>
  <si>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</si>
  <si>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</si>
  <si>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</si>
  <si>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</si>
  <si>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</si>
  <si>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</si>
  <si>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</si>
  <si>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</si>
  <si>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</si>
  <si>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</si>
  <si>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</si>
  <si>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</si>
  <si>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</si>
  <si>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</si>
  <si>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</si>
  <si>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</si>
  <si>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</si>
  <si>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</si>
  <si>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</si>
  <si>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</si>
  <si>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</si>
  <si>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</si>
  <si>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</si>
  <si>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</si>
  <si>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</si>
  <si>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</si>
  <si>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</si>
  <si>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</si>
  <si>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</si>
  <si>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</si>
  <si>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</si>
  <si>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</si>
  <si>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</si>
  <si>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</si>
  <si>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</si>
  <si>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</si>
  <si>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</si>
  <si>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</si>
  <si>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</si>
  <si>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</si>
  <si>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</si>
  <si>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</si>
  <si>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</si>
  <si>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</si>
  <si>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</si>
  <si>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</si>
  <si>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</si>
  <si>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</si>
  <si>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</si>
  <si>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</si>
  <si>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</si>
  <si>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</si>
  <si>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</si>
  <si>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</si>
  <si>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</si>
  <si>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</si>
  <si>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</si>
  <si>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</si>
  <si>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</si>
  <si>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</si>
  <si>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</si>
  <si>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</si>
  <si>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</si>
  <si>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</si>
  <si>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</si>
  <si>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</si>
  <si>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</si>
  <si>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</si>
  <si>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</si>
  <si>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</si>
  <si>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</si>
  <si>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</si>
  <si>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</si>
  <si>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</si>
  <si>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</si>
  <si>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</si>
  <si>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</si>
  <si>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</si>
  <si>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</si>
  <si>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</si>
  <si>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</si>
  <si>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</si>
  <si>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</si>
  <si>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</si>
  <si>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</si>
  <si>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</si>
  <si>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</si>
  <si>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</si>
  <si>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</si>
  <si>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</si>
  <si>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</si>
  <si>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</si>
  <si>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</si>
  <si>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</si>
  <si>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</si>
  <si>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</si>
  <si>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</si>
  <si>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</si>
  <si>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</si>
  <si>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</si>
  <si>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</si>
  <si>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</si>
  <si>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</si>
  <si>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</si>
  <si>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</si>
  <si>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</si>
  <si>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</si>
  <si>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</si>
  <si>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</si>
  <si>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</si>
  <si>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</si>
  <si>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</si>
  <si>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</si>
  <si>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</si>
  <si>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</si>
  <si>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</si>
  <si>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</si>
  <si>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</si>
  <si>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</si>
  <si>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</si>
  <si>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</si>
  <si>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</si>
  <si>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</si>
  <si>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</si>
  <si>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</si>
  <si>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</si>
  <si>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</si>
  <si>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</si>
  <si>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</si>
  <si>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</si>
  <si>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</si>
  <si>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</si>
  <si>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</si>
  <si>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</si>
  <si>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</si>
  <si>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</si>
  <si>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</si>
  <si>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</si>
  <si>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</si>
  <si>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</si>
  <si>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</si>
  <si>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</si>
  <si>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</si>
  <si>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</si>
  <si>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</si>
  <si>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</si>
  <si>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</si>
  <si>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</si>
  <si>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</si>
  <si>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</si>
  <si>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</si>
  <si>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</si>
  <si>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</si>
  <si>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</si>
  <si>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</si>
  <si>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</si>
  <si>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</si>
  <si>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</si>
  <si>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</si>
  <si>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</si>
  <si>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</si>
  <si>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</si>
  <si>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</si>
  <si>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</si>
  <si>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</si>
  <si>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</si>
  <si>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</si>
  <si>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</si>
  <si>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</si>
  <si>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</si>
  <si>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</si>
  <si>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</si>
  <si>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</si>
  <si>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</si>
  <si>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</si>
  <si>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</si>
  <si>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</si>
  <si>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</si>
  <si>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</si>
  <si>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</si>
  <si>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</si>
  <si>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</si>
  <si>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</si>
  <si>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</si>
  <si>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</si>
  <si>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</si>
  <si>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</si>
  <si>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</si>
  <si>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</si>
  <si>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</si>
  <si>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</si>
  <si>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</si>
  <si>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</si>
  <si>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</si>
  <si>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</si>
  <si>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</si>
  <si>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</si>
  <si>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</si>
  <si>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</si>
  <si>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</si>
  <si>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</si>
  <si>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</si>
  <si>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</si>
  <si>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</si>
  <si>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</si>
  <si>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</si>
  <si>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</si>
  <si>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</si>
  <si>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</si>
  <si>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</si>
  <si>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</si>
  <si>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</si>
  <si>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</si>
  <si>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</si>
  <si>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</si>
  <si>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</si>
  <si>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</si>
  <si>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</si>
  <si>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</si>
  <si>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</si>
  <si>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</si>
  <si>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</si>
  <si>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</si>
  <si>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</si>
  <si>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</si>
  <si>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</si>
  <si>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</si>
  <si>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</si>
  <si>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</si>
  <si>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</si>
  <si>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</si>
  <si>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</si>
  <si>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</si>
  <si>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</si>
  <si>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</si>
  <si>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</si>
  <si>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</si>
  <si>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</si>
  <si>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</si>
  <si>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</si>
  <si>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</si>
  <si>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</si>
  <si>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</si>
  <si>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</si>
  <si>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</si>
  <si>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</si>
  <si>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</si>
  <si>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</si>
  <si>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</si>
  <si>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</si>
  <si>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</si>
  <si>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</si>
  <si>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</si>
  <si>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</si>
  <si>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</si>
  <si>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</si>
  <si>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</si>
  <si>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</si>
  <si>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</si>
  <si>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</si>
  <si>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</si>
  <si>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</si>
  <si>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</si>
  <si>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</si>
  <si>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</si>
  <si>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</si>
  <si>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</si>
  <si>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</si>
  <si>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</si>
  <si>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</si>
  <si>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</si>
  <si>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</si>
  <si>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</si>
  <si>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</si>
  <si>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</si>
  <si>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</si>
  <si>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</si>
  <si>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</si>
  <si>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</si>
  <si>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</si>
  <si>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</si>
  <si>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</si>
  <si>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</si>
  <si>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</si>
  <si>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</si>
  <si>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</si>
  <si>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</si>
  <si>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</si>
  <si>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</si>
  <si>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</si>
  <si>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</si>
  <si>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</si>
  <si>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</si>
  <si>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</si>
  <si>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</si>
  <si>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</si>
  <si>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</si>
  <si>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</si>
  <si>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</si>
  <si>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</si>
  <si>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</si>
  <si>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</si>
  <si>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</si>
  <si>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</si>
  <si>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</si>
  <si>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</si>
  <si>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</si>
  <si>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</si>
  <si>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</si>
  <si>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</si>
  <si>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</si>
  <si>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</si>
  <si>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</si>
  <si>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</si>
  <si>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</si>
  <si>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</si>
  <si>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</si>
  <si>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</si>
  <si>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</si>
  <si>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</si>
  <si>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</si>
  <si>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</si>
  <si>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</si>
  <si>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</si>
  <si>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</si>
  <si>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</si>
  <si>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</si>
  <si>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</si>
  <si>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</si>
  <si>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</si>
  <si>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</si>
  <si>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</si>
  <si>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</si>
  <si>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</si>
  <si>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</si>
  <si>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</si>
  <si>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</si>
  <si>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</si>
  <si>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</si>
  <si>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</si>
  <si>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</si>
  <si>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</si>
  <si>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</si>
  <si>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</si>
  <si>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</si>
  <si>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</si>
  <si>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</si>
  <si>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</si>
  <si>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</si>
  <si>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</si>
  <si>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</si>
  <si>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</si>
  <si>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</si>
  <si>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</si>
  <si>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</si>
  <si>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</si>
  <si>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</si>
  <si>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</si>
  <si>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</si>
  <si>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</si>
  <si>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</si>
  <si>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</si>
  <si>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</si>
  <si>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</si>
  <si>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</si>
  <si>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</si>
  <si>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</si>
  <si>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</si>
  <si>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</si>
  <si>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</si>
  <si>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</si>
  <si>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</si>
  <si>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</si>
  <si>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</si>
  <si>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</si>
  <si>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</si>
  <si>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</si>
  <si>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</si>
  <si>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</si>
  <si>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</si>
  <si>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</si>
  <si>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</si>
  <si>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</si>
  <si>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</si>
  <si>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</si>
  <si>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</si>
  <si>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</si>
  <si>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</si>
  <si>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</si>
  <si>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</si>
  <si>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</si>
  <si>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</si>
  <si>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</si>
  <si>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</si>
  <si>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</si>
  <si>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</si>
  <si>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</si>
  <si>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</si>
  <si>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</si>
  <si>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</si>
  <si>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</si>
  <si>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</si>
  <si>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</si>
  <si>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</si>
  <si>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</si>
  <si>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</si>
  <si>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</si>
  <si>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</si>
  <si>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</si>
  <si>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</si>
  <si>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</si>
  <si>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</si>
  <si>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</si>
  <si>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</si>
  <si>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</si>
  <si>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</si>
  <si>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</si>
  <si>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</si>
  <si>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</si>
  <si>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</si>
  <si>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</si>
  <si>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</si>
  <si>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</si>
  <si>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</si>
  <si>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</si>
  <si>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</si>
  <si>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</si>
  <si>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</si>
  <si>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</si>
  <si>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</si>
  <si>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</si>
  <si>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</si>
  <si>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</si>
  <si>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</si>
  <si>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</si>
  <si>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</si>
  <si>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</si>
  <si>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</si>
  <si>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</si>
  <si>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</si>
  <si>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</si>
  <si>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</si>
  <si>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</si>
  <si>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</si>
  <si>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</si>
  <si>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</si>
  <si>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</si>
  <si>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</si>
  <si>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</si>
  <si>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</si>
  <si>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</si>
  <si>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</si>
  <si>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</si>
  <si>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</si>
  <si>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</si>
  <si>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</si>
  <si>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</si>
  <si>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</si>
  <si>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</si>
  <si>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</si>
  <si>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</si>
  <si>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</si>
  <si>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</si>
  <si>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</si>
  <si>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</si>
  <si>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</si>
  <si>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</si>
  <si>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</si>
  <si>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</si>
  <si>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</si>
  <si>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</si>
  <si>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</si>
  <si>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</si>
  <si>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</si>
  <si>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</si>
  <si>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</si>
  <si>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</si>
  <si>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</si>
  <si>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</si>
  <si>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</si>
  <si>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</si>
  <si>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</si>
  <si>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</si>
  <si>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</si>
  <si>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</si>
  <si>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</si>
  <si>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</si>
  <si>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</si>
  <si>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</si>
  <si>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</si>
  <si>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</si>
  <si>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</si>
  <si>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</si>
  <si>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</si>
  <si>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</si>
  <si>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</si>
  <si>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</si>
  <si>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</si>
  <si>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</si>
  <si>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</si>
  <si>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</si>
  <si>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</si>
  <si>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</si>
  <si>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</si>
  <si>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</si>
  <si>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</si>
  <si>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</si>
  <si>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</si>
  <si>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</si>
  <si>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</si>
  <si>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</si>
  <si>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</si>
  <si>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</si>
  <si>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</si>
  <si>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</si>
  <si>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</si>
  <si>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</si>
  <si>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</si>
  <si>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</si>
  <si>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</si>
  <si>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</si>
  <si>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</si>
  <si>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</si>
  <si>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</si>
  <si>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</si>
  <si>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</si>
  <si>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</si>
  <si>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</si>
  <si>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</si>
  <si>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</si>
  <si>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</si>
  <si>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</si>
  <si>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</si>
  <si>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</si>
  <si>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</si>
  <si>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</si>
  <si>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</si>
  <si>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</si>
  <si>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</si>
  <si>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</si>
  <si>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</si>
  <si>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</si>
  <si>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</si>
  <si>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</si>
  <si>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</si>
  <si>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</si>
  <si>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</si>
  <si>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</si>
  <si>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</si>
  <si>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</si>
  <si>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</si>
  <si>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</si>
  <si>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</si>
  <si>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</si>
  <si>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</si>
  <si>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</si>
  <si>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</si>
  <si>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</si>
  <si>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</si>
  <si>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</si>
  <si>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</si>
  <si>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</si>
  <si>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</si>
  <si>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</si>
  <si>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</si>
  <si>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</si>
  <si>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</si>
  <si>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</si>
  <si>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</si>
  <si>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</si>
  <si>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</si>
  <si>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</si>
  <si>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</si>
  <si>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</si>
  <si>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</si>
  <si>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</si>
  <si>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</si>
  <si>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</si>
  <si>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</si>
  <si>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</si>
  <si>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</si>
  <si>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</si>
  <si>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</si>
  <si>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</si>
  <si>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</si>
  <si>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</si>
  <si>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</si>
  <si>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</si>
  <si>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</si>
  <si>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</si>
  <si>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</si>
  <si>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</si>
  <si>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</si>
  <si>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</si>
  <si>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</si>
  <si>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</si>
  <si>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</si>
  <si>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</si>
  <si>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</si>
  <si>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</si>
  <si>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</si>
  <si>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</si>
  <si>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</si>
  <si>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</si>
  <si>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</si>
  <si>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</si>
  <si>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</si>
  <si>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</si>
  <si>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</si>
  <si>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</si>
  <si>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</si>
  <si>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</si>
  <si>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</si>
  <si>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</si>
  <si>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</si>
  <si>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</si>
  <si>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</si>
  <si>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</si>
  <si>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</si>
  <si>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</si>
  <si>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</si>
  <si>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</si>
  <si>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</si>
  <si>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</si>
  <si>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</si>
  <si>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</si>
  <si>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</si>
  <si>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</si>
  <si>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</si>
  <si>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</si>
  <si>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</si>
  <si>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</si>
  <si>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</si>
  <si>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</si>
  <si>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</si>
  <si>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</si>
  <si>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</si>
  <si>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</si>
  <si>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</si>
  <si>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</si>
  <si>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</si>
  <si>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</si>
  <si>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</si>
  <si>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</si>
  <si>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</si>
  <si>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</si>
  <si>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</si>
  <si>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</si>
  <si>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</si>
  <si>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</si>
  <si>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</si>
  <si>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</si>
  <si>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</si>
  <si>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</si>
  <si>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</si>
  <si>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</si>
  <si>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</si>
  <si>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</si>
  <si>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</si>
  <si>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</si>
  <si>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</si>
  <si>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</si>
  <si>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</si>
  <si>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</si>
  <si>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</si>
  <si>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</si>
  <si>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</si>
  <si>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</si>
  <si>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</si>
  <si>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</si>
  <si>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</si>
  <si>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</si>
  <si>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</si>
  <si>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</si>
  <si>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</si>
  <si>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</si>
  <si>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</si>
  <si>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</si>
  <si>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</si>
  <si>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</si>
  <si>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</si>
  <si>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</si>
  <si>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</si>
  <si>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</si>
  <si>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</si>
  <si>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</si>
  <si>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</si>
  <si>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</si>
  <si>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</si>
  <si>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</si>
  <si>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</si>
  <si>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</si>
  <si>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</si>
  <si>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</si>
  <si>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</si>
  <si>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</si>
  <si>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</si>
  <si>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</si>
  <si>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</si>
  <si>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</si>
  <si>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</si>
  <si>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</si>
  <si>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</si>
  <si>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</si>
  <si>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</si>
  <si>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</si>
  <si>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</si>
  <si>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</si>
  <si>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</si>
  <si>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</si>
  <si>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</si>
  <si>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</si>
  <si>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</si>
  <si>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</si>
  <si>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</si>
  <si>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</si>
  <si>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</si>
  <si>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</si>
  <si>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</si>
  <si>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</si>
  <si>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</si>
  <si>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</si>
  <si>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</si>
  <si>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</si>
  <si>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</si>
  <si>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</si>
  <si>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</si>
  <si>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</si>
  <si>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</si>
  <si>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</si>
  <si>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</si>
  <si>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</si>
  <si>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</si>
  <si>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</si>
  <si>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</si>
  <si>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</si>
  <si>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</si>
  <si>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</si>
  <si>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</si>
  <si>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</si>
  <si>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</si>
  <si>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</si>
  <si>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</si>
  <si>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</si>
  <si>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</si>
  <si>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</si>
  <si>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</si>
  <si>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</si>
  <si>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</si>
  <si>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</si>
  <si>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</si>
  <si>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</si>
  <si>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</si>
  <si>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</si>
  <si>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</si>
  <si>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</si>
  <si>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</si>
  <si>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</si>
  <si>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</si>
  <si>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</si>
  <si>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</si>
  <si>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</si>
  <si>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</si>
  <si>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</si>
  <si>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</si>
  <si>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</si>
  <si>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</si>
  <si>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</si>
  <si>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</si>
  <si>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</si>
  <si>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</si>
  <si>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</si>
  <si>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</si>
  <si>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</si>
  <si>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</si>
  <si>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</si>
  <si>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</si>
  <si>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</si>
  <si>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</si>
  <si>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</si>
  <si>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</si>
  <si>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</si>
  <si>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</si>
  <si>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</si>
  <si>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</si>
  <si>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</si>
  <si>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</si>
  <si>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</si>
  <si>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</si>
  <si>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</si>
  <si>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</si>
  <si>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</si>
  <si>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</si>
  <si>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</si>
  <si>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</si>
  <si>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</si>
  <si>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</si>
  <si>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</si>
  <si>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</si>
  <si>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</si>
  <si>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</si>
  <si>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</si>
  <si>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</si>
  <si>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</si>
  <si>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</si>
  <si>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</si>
  <si>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</si>
  <si>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</si>
  <si>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</si>
  <si>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</si>
  <si>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</si>
  <si>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</si>
  <si>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</si>
  <si>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</si>
  <si>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</si>
  <si>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</si>
  <si>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</si>
  <si>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</si>
  <si>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</si>
  <si>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</si>
  <si>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</si>
  <si>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</si>
  <si>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</si>
  <si>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</si>
  <si>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</si>
  <si>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</si>
  <si>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</si>
  <si>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</si>
  <si>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</si>
  <si>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</si>
  <si>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</si>
  <si>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</si>
  <si>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</si>
  <si>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</si>
  <si>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</si>
  <si>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</si>
  <si>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</si>
  <si>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</si>
  <si>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</si>
  <si>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</si>
  <si>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</si>
  <si>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</si>
  <si>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</si>
  <si>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</si>
  <si>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</si>
  <si>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</si>
  <si>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</si>
  <si>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</si>
  <si>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</si>
  <si>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</si>
  <si>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</si>
  <si>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</si>
  <si>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</si>
  <si>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</si>
  <si>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</si>
  <si>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</si>
  <si>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</si>
  <si>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</si>
  <si>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</si>
  <si>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</si>
  <si>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</si>
  <si>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</si>
  <si>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</si>
  <si>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</si>
  <si>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</si>
  <si>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</si>
  <si>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</si>
  <si>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</si>
  <si>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</si>
  <si>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</si>
  <si>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</si>
  <si>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</si>
  <si>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</si>
  <si>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</si>
  <si>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</si>
  <si>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</si>
  <si>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</si>
  <si>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</si>
  <si>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</si>
  <si>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</si>
  <si>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</si>
  <si>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</si>
  <si>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</si>
  <si>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</si>
  <si>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</si>
  <si>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</si>
  <si>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</si>
  <si>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</si>
  <si>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</si>
  <si>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</si>
  <si>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</si>
  <si>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</si>
  <si>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</si>
  <si>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</si>
  <si>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</si>
  <si>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</si>
  <si>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</si>
  <si>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</si>
  <si>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</si>
  <si>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</si>
  <si>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</si>
  <si>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</si>
  <si>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</si>
  <si>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</si>
  <si>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</si>
  <si>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</si>
  <si>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</si>
  <si>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</si>
  <si>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</si>
  <si>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</si>
  <si>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</si>
  <si>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</si>
  <si>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</si>
  <si>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</si>
  <si>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</si>
  <si>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</si>
  <si>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</si>
  <si>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</si>
  <si>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</si>
  <si>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</si>
  <si>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</si>
  <si>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</si>
  <si>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</si>
  <si>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</si>
  <si>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</si>
  <si>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</si>
  <si>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</si>
  <si>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</si>
  <si>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</si>
  <si>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</si>
  <si>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</si>
  <si>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</si>
  <si>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</si>
  <si>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</si>
  <si>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</si>
  <si>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</si>
  <si>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</si>
  <si>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</si>
  <si>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</si>
  <si>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</si>
  <si>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</si>
  <si>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</si>
  <si>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</si>
  <si>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</si>
  <si>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</si>
  <si>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</si>
  <si>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</si>
  <si>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</si>
  <si>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</si>
  <si>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</si>
  <si>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</si>
  <si>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</si>
  <si>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</si>
  <si>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</si>
  <si>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</si>
  <si>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</si>
  <si>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</si>
  <si>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</si>
  <si>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</si>
  <si>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</si>
  <si>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</si>
  <si>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</si>
  <si>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</si>
  <si>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</si>
  <si>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</si>
  <si>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</si>
  <si>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</si>
  <si>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</si>
  <si>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</si>
  <si>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</si>
  <si>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</si>
  <si>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</si>
  <si>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</si>
  <si>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</si>
  <si>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</si>
  <si>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</si>
  <si>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</si>
  <si>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</si>
  <si>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</si>
  <si>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</si>
  <si>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</si>
  <si>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</si>
  <si>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</si>
  <si>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</si>
  <si>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</si>
  <si>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</si>
  <si>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</si>
  <si>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</si>
  <si>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</si>
  <si>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</si>
  <si>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</si>
  <si>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</si>
  <si>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</si>
  <si>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</si>
  <si>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</si>
  <si>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</si>
  <si>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</si>
  <si>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</si>
  <si>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</si>
  <si>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</si>
  <si>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</si>
  <si>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</si>
  <si>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</si>
  <si>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</si>
  <si>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</si>
  <si>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</si>
  <si>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</si>
  <si>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</si>
  <si>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</si>
  <si>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</si>
  <si>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</si>
  <si>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</si>
  <si>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</si>
  <si>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</si>
  <si>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</si>
  <si>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</si>
  <si>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</si>
  <si>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</si>
  <si>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</si>
  <si>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</si>
  <si>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</si>
  <si>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</si>
  <si>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</si>
  <si>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</si>
  <si>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</si>
  <si>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</si>
  <si>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</si>
  <si>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</si>
  <si>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</si>
  <si>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</si>
  <si>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</si>
  <si>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</si>
  <si>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</si>
  <si>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</si>
  <si>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</si>
  <si>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</si>
  <si>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</si>
  <si>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</si>
  <si>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</si>
  <si>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</si>
  <si>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</si>
  <si>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</si>
  <si>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</si>
  <si>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</si>
  <si>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</si>
  <si>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</si>
  <si>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</si>
  <si>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</si>
  <si>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</si>
  <si>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</si>
  <si>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</si>
  <si>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</si>
  <si>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</si>
  <si>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</si>
  <si>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</si>
  <si>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</si>
  <si>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</si>
  <si>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</si>
  <si>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</si>
  <si>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</si>
  <si>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</si>
  <si>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</si>
  <si>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</si>
  <si>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</si>
  <si>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</si>
  <si>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</si>
  <si>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</si>
  <si>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</si>
  <si>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</si>
  <si>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</si>
  <si>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</si>
  <si>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</si>
  <si>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</si>
  <si>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</si>
  <si>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</si>
  <si>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</si>
  <si>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</si>
  <si>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</si>
  <si>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</si>
  <si>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</si>
  <si>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</si>
  <si>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</si>
  <si>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</si>
  <si>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</si>
  <si>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</si>
  <si>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</si>
  <si>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</si>
  <si>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</si>
  <si>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</si>
  <si>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</si>
  <si>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</si>
  <si>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</si>
  <si>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</si>
  <si>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</si>
  <si>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</si>
  <si>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</si>
  <si>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</si>
  <si>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</si>
  <si>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</si>
  <si>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</si>
  <si>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</si>
  <si>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</si>
  <si>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</si>
  <si>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</si>
  <si>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</si>
  <si>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</si>
  <si>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</si>
  <si>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</si>
  <si>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</si>
  <si>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</si>
  <si>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</si>
  <si>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</si>
  <si>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</si>
  <si>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</si>
  <si>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</si>
  <si>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</si>
  <si>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</si>
  <si>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</si>
  <si>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</si>
  <si>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</si>
  <si>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</si>
  <si>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</si>
  <si>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</si>
  <si>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</si>
  <si>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</si>
  <si>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</si>
  <si>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</si>
  <si>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</si>
  <si>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</si>
  <si>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</si>
  <si>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</si>
  <si>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</si>
  <si>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</si>
  <si>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</si>
  <si>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</si>
  <si>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</si>
  <si>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</si>
  <si>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</si>
  <si>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</si>
  <si>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</si>
  <si>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</si>
  <si>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</si>
  <si>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</si>
  <si>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</si>
  <si>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</si>
  <si>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</si>
  <si>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</si>
  <si>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</si>
  <si>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</si>
  <si>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</si>
  <si>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</si>
  <si>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</si>
  <si>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</si>
  <si>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</si>
  <si>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</si>
  <si>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</si>
  <si>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</si>
  <si>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</si>
  <si>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</si>
  <si>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</si>
  <si>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</si>
  <si>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</si>
  <si>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</si>
  <si>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</si>
  <si>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</si>
  <si>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</si>
  <si>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</si>
  <si>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</si>
  <si>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</si>
  <si>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</si>
  <si>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</si>
  <si>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</si>
  <si>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</si>
  <si>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</si>
  <si>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</si>
  <si>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</si>
  <si>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</si>
  <si>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</si>
  <si>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</si>
  <si>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</si>
  <si>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</si>
  <si>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</si>
  <si>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</si>
  <si>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</si>
  <si>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</si>
  <si>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</si>
  <si>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</si>
  <si>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</si>
  <si>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</si>
  <si>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</si>
  <si>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</si>
  <si>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</si>
  <si>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</si>
  <si>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</si>
  <si>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</si>
  <si>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</si>
  <si>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</si>
  <si>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</si>
  <si>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</si>
  <si>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</si>
  <si>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</si>
  <si>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</si>
  <si>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</si>
  <si>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</si>
  <si>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</si>
  <si>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</si>
  <si>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</si>
  <si>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</si>
  <si>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</si>
  <si>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</si>
  <si>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</si>
  <si>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</si>
  <si>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</si>
  <si>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</si>
  <si>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</si>
  <si>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</si>
  <si>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</si>
  <si>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</si>
  <si>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</si>
  <si>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</si>
  <si>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</si>
  <si>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</si>
  <si>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</si>
  <si>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</si>
  <si>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</si>
  <si>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</si>
  <si>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</si>
  <si>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</si>
  <si>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</si>
  <si>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</si>
  <si>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</si>
  <si>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</si>
  <si>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</si>
  <si>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</si>
  <si>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</si>
  <si>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</si>
  <si>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</si>
  <si>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</si>
  <si>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</si>
  <si>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</si>
  <si>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</si>
  <si>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</si>
  <si>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</si>
  <si>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</si>
  <si>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</si>
  <si>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</si>
  <si>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</si>
  <si>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</si>
  <si>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</si>
  <si>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</si>
  <si>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</si>
  <si>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</si>
  <si>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</si>
  <si>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</si>
  <si>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</si>
  <si>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</si>
  <si>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</si>
  <si>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</si>
  <si>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</si>
  <si>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</si>
  <si>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</si>
  <si>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</si>
  <si>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</si>
  <si>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</si>
  <si>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</si>
  <si>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</si>
  <si>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</si>
  <si>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</si>
  <si>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</si>
  <si>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</si>
  <si>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</si>
  <si>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</si>
  <si>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</si>
  <si>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</si>
  <si>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</si>
  <si>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</si>
  <si>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</si>
  <si>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</si>
  <si>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</si>
  <si>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</si>
  <si>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</si>
  <si>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</si>
  <si>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</si>
  <si>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</si>
  <si>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</si>
  <si>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</si>
  <si>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</si>
  <si>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</si>
  <si>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</si>
  <si>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</si>
  <si>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</si>
  <si>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</si>
  <si>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</si>
  <si>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</si>
  <si>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</si>
  <si>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</si>
  <si>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</si>
  <si>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</si>
  <si>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</si>
  <si>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</si>
  <si>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</si>
  <si>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</si>
  <si>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</si>
  <si>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</si>
  <si>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</si>
  <si>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</si>
  <si>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</si>
  <si>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</si>
  <si>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</si>
  <si>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</si>
  <si>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</si>
  <si>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</si>
  <si>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</si>
  <si>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</si>
  <si>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</si>
  <si>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</si>
  <si>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</si>
  <si>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</si>
  <si>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</si>
  <si>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</si>
  <si>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</si>
  <si>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</si>
  <si>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</si>
  <si>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</si>
  <si>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</si>
  <si>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</si>
  <si>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</si>
  <si>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</si>
  <si>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</si>
  <si>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</si>
  <si>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</si>
  <si>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</si>
  <si>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</si>
  <si>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</si>
  <si>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</si>
  <si>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</si>
  <si>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</si>
  <si>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</si>
  <si>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</si>
  <si>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</si>
  <si>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</si>
  <si>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</si>
  <si>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</si>
  <si>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</si>
  <si>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</si>
  <si>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</si>
  <si>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</si>
  <si>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</si>
  <si>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</si>
  <si>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</si>
  <si>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</si>
  <si>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</si>
  <si>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</si>
  <si>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</si>
  <si>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</si>
  <si>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</si>
  <si>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</si>
  <si>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</si>
  <si>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</si>
  <si>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</si>
  <si>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</si>
  <si>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</si>
  <si>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</si>
  <si>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</si>
  <si>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</si>
  <si>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</si>
  <si>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</si>
  <si>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</si>
  <si>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</si>
  <si>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</si>
  <si>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</si>
  <si>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</si>
  <si>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</si>
  <si>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</si>
  <si>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</si>
  <si>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</si>
  <si>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</si>
  <si>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</si>
  <si>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</si>
  <si>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</si>
  <si>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</si>
  <si>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</si>
  <si>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</si>
  <si>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</si>
  <si>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</si>
  <si>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</si>
  <si>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</si>
  <si>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</si>
  <si>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</si>
  <si>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</si>
  <si>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</si>
  <si>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</si>
  <si>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</si>
  <si>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</si>
  <si>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</si>
  <si>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</si>
  <si>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</si>
  <si>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</si>
  <si>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</si>
  <si>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</si>
  <si>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</si>
  <si>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</si>
  <si>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</si>
  <si>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</si>
  <si>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</si>
  <si>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</si>
  <si>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</si>
  <si>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</si>
  <si>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</si>
  <si>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</si>
  <si>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</si>
  <si>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</si>
  <si>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</si>
  <si>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</si>
  <si>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</si>
  <si>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</si>
  <si>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</si>
  <si>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</si>
  <si>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</si>
  <si>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</si>
  <si>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</si>
  <si>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</si>
  <si>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</si>
  <si>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</si>
  <si>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</si>
  <si>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</si>
  <si>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</si>
  <si>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</si>
  <si>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</si>
  <si>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</si>
  <si>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</si>
  <si>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</si>
  <si>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</si>
  <si>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</si>
  <si>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</si>
  <si>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</si>
  <si>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</si>
  <si>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</si>
  <si>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</si>
  <si>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</si>
  <si>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</si>
  <si>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</si>
  <si>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</si>
  <si>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</si>
  <si>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</si>
  <si>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</si>
  <si>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</si>
  <si>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</si>
  <si>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</si>
  <si>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</si>
  <si>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</si>
  <si>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</si>
  <si>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</si>
  <si>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</si>
  <si>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</si>
  <si>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</si>
  <si>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</si>
  <si>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</si>
  <si>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</si>
  <si>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</si>
  <si>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</si>
  <si>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</si>
  <si>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</si>
  <si>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</si>
  <si>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</si>
  <si>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</si>
  <si>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</si>
  <si>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</si>
  <si>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</si>
  <si>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</si>
  <si>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</si>
  <si>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</si>
  <si>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</si>
  <si>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</si>
  <si>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</si>
  <si>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</si>
  <si>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</si>
  <si>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</si>
  <si>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</si>
  <si>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</si>
  <si>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</si>
  <si>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</si>
  <si>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</si>
  <si>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</si>
  <si>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</si>
  <si>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</si>
  <si>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</si>
  <si>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</si>
  <si>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</si>
  <si>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</si>
  <si>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</si>
  <si>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</si>
  <si>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</si>
  <si>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</si>
  <si>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</si>
  <si>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</si>
  <si>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</si>
  <si>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</si>
  <si>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</si>
  <si>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</si>
  <si>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</si>
  <si>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</si>
  <si>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</si>
  <si>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</si>
  <si>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</si>
  <si>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</si>
  <si>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</si>
  <si>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</si>
  <si>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</si>
  <si>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</si>
  <si>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</si>
  <si>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</si>
  <si>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</si>
  <si>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</si>
  <si>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</si>
  <si>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</si>
  <si>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</si>
  <si>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</si>
  <si>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</si>
  <si>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</si>
  <si>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</si>
  <si>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</si>
  <si>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</si>
  <si>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</si>
  <si>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</si>
  <si>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</si>
  <si>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</si>
  <si>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</si>
  <si>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</si>
  <si>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</si>
  <si>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</si>
  <si>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</si>
  <si>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</si>
  <si>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</si>
  <si>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</si>
  <si>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</si>
  <si>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</si>
  <si>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</si>
  <si>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</si>
  <si>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</si>
  <si>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</si>
  <si>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</si>
  <si>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</si>
  <si>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</si>
  <si>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</si>
  <si>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</si>
  <si>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</si>
  <si>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</si>
  <si>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</si>
  <si>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</si>
  <si>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</si>
  <si>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</si>
  <si>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</si>
  <si>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</si>
  <si>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</si>
  <si>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</si>
  <si>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</si>
  <si>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</si>
  <si>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</si>
  <si>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</si>
  <si>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</si>
  <si>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</si>
  <si>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</si>
  <si>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</si>
  <si>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</si>
  <si>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</si>
  <si>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</si>
  <si>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</si>
  <si>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</si>
  <si>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</si>
  <si>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</si>
  <si>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</si>
  <si>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</si>
  <si>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</si>
  <si>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</si>
  <si>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</si>
  <si>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</si>
  <si>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</si>
  <si>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</si>
  <si>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</si>
  <si>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</si>
  <si>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</si>
  <si>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</si>
  <si>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</si>
  <si>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</si>
  <si>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</si>
  <si>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</si>
  <si>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</si>
  <si>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</si>
  <si>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</si>
  <si>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</si>
  <si>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</si>
  <si>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</si>
  <si>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</si>
  <si>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</si>
  <si>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</si>
  <si>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</si>
  <si>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</si>
  <si>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</si>
  <si>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</si>
  <si>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</si>
  <si>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</si>
  <si>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</si>
  <si>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</si>
  <si>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</si>
  <si>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</si>
  <si>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</si>
  <si>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</si>
  <si>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</si>
  <si>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</si>
  <si>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</si>
  <si>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</si>
  <si>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</si>
  <si>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</si>
  <si>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</si>
  <si>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</si>
  <si>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</si>
  <si>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</si>
  <si>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</si>
  <si>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</si>
  <si>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</si>
  <si>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</si>
  <si>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</si>
  <si>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</si>
  <si>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</si>
  <si>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</si>
  <si>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</si>
  <si>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</si>
  <si>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</si>
  <si>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</si>
  <si>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</si>
  <si>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</si>
  <si>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</si>
  <si>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</si>
  <si>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</si>
  <si>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</si>
  <si>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</si>
  <si>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</si>
  <si>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</si>
  <si>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</si>
  <si>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</si>
  <si>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</si>
  <si>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</si>
  <si>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</si>
  <si>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</si>
  <si>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</si>
  <si>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</si>
  <si>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</si>
  <si>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</si>
  <si>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</si>
  <si>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</si>
  <si>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</si>
  <si>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</si>
  <si>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</si>
  <si>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</si>
  <si>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</si>
  <si>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</si>
  <si>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</si>
  <si>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</si>
  <si>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</si>
  <si>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</si>
  <si>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</si>
  <si>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</si>
  <si>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</si>
  <si>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</si>
  <si>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</si>
  <si>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</si>
  <si>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</si>
  <si>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</si>
  <si>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</si>
  <si>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</si>
  <si>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</si>
  <si>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</si>
  <si>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</si>
  <si>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</si>
  <si>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</si>
  <si>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</si>
  <si>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</si>
  <si>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</si>
  <si>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</si>
  <si>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</si>
  <si>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</si>
  <si>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</si>
  <si>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</si>
  <si>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</si>
  <si>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</si>
  <si>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</si>
  <si>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</si>
  <si>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</si>
  <si>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</si>
  <si>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</si>
  <si>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</si>
  <si>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</si>
  <si>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</si>
  <si>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</si>
  <si>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</si>
  <si>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</si>
  <si>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</si>
  <si>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</si>
  <si>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</si>
  <si>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</si>
  <si>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</si>
  <si>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</si>
  <si>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</si>
  <si>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</si>
  <si>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</si>
  <si>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</si>
  <si>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</si>
  <si>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</si>
  <si>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</si>
  <si>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</si>
  <si>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</si>
  <si>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</si>
  <si>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</si>
  <si>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</si>
  <si>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</si>
  <si>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</si>
  <si>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</si>
  <si>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</si>
  <si>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</si>
  <si>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</si>
  <si>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</si>
  <si>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</si>
  <si>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</si>
  <si>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</si>
  <si>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</si>
  <si>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</si>
  <si>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</si>
  <si>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</si>
  <si>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</si>
  <si>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</si>
  <si>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</si>
  <si>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</si>
  <si>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</si>
  <si>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</si>
  <si>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</si>
  <si>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</si>
  <si>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</si>
  <si>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</si>
  <si>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</si>
  <si>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</si>
  <si>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</si>
  <si>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</si>
  <si>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</si>
  <si>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</si>
  <si>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</si>
  <si>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</si>
  <si>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</si>
  <si>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</si>
  <si>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</si>
  <si>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</si>
  <si>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</si>
  <si>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</si>
  <si>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</si>
  <si>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</si>
  <si>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</si>
  <si>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</si>
  <si>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</si>
  <si>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</si>
  <si>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</si>
  <si>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</si>
  <si>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</si>
  <si>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</si>
  <si>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</si>
  <si>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</si>
  <si>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</si>
  <si>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</si>
  <si>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</si>
  <si>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</si>
  <si>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</si>
  <si>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</si>
  <si>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</si>
  <si>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</si>
  <si>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</si>
  <si>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</si>
  <si>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</si>
  <si>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</si>
  <si>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</si>
  <si>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</si>
  <si>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</si>
  <si>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</si>
  <si>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</si>
  <si>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</si>
  <si>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</si>
  <si>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</si>
  <si>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</si>
  <si>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</si>
  <si>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</si>
  <si>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</si>
  <si>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</si>
  <si>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</si>
  <si>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</si>
  <si>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</si>
  <si>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</si>
  <si>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</si>
  <si>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</si>
  <si>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</si>
  <si>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</si>
  <si>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</si>
  <si>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</si>
  <si>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</si>
  <si>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</si>
  <si>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</si>
  <si>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</si>
  <si>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</si>
  <si>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</si>
  <si>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</si>
  <si>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</si>
  <si>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</si>
  <si>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</si>
  <si>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</si>
  <si>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</si>
  <si>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</si>
  <si>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</si>
  <si>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</si>
  <si>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</si>
  <si>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</si>
  <si>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</si>
  <si>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</si>
  <si>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</si>
  <si>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</si>
  <si>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</si>
  <si>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</si>
  <si>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</si>
  <si>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</si>
  <si>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</si>
  <si>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</si>
  <si>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</si>
  <si>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</si>
  <si>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</si>
  <si>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</si>
  <si>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</si>
  <si>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</si>
  <si>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</si>
  <si>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</si>
  <si>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</si>
  <si>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</si>
  <si>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</si>
  <si>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</si>
  <si>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</si>
  <si>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</si>
  <si>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</si>
  <si>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</si>
  <si>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</si>
  <si>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</si>
  <si>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</si>
  <si>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</si>
  <si>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</si>
  <si>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</si>
  <si>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</si>
  <si>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</si>
  <si>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</si>
  <si>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</si>
  <si>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</si>
  <si>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</si>
  <si>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</si>
  <si>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</si>
  <si>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</si>
  <si>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</si>
  <si>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</si>
  <si>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</si>
  <si>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</si>
  <si>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</si>
  <si>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</si>
  <si>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</si>
  <si>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</si>
  <si>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</si>
  <si>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</si>
  <si>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</si>
  <si>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</si>
  <si>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</si>
  <si>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</si>
  <si>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</si>
  <si>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</si>
  <si>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</si>
  <si>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</si>
  <si>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</si>
  <si>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</si>
  <si>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</si>
  <si>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</si>
  <si>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</si>
  <si>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</si>
  <si>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</si>
  <si>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</si>
  <si>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</si>
  <si>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</si>
  <si>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</si>
  <si>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</si>
  <si>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</si>
  <si>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</si>
  <si>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</si>
  <si>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</si>
  <si>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</si>
  <si>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</si>
  <si>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</si>
  <si>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</si>
  <si>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</si>
  <si>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</si>
  <si>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</si>
  <si>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</si>
  <si>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</si>
  <si>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</si>
  <si>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</si>
  <si>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</si>
  <si>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</si>
  <si>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</si>
  <si>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</si>
  <si>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</si>
  <si>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</si>
  <si>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</si>
  <si>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</si>
  <si>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</si>
  <si>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</si>
  <si>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</si>
  <si>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</si>
  <si>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</si>
  <si>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</si>
  <si>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</si>
  <si>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</si>
  <si>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</si>
  <si>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</si>
  <si>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</si>
  <si>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</si>
  <si>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</si>
  <si>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</si>
  <si>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</si>
  <si>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</si>
  <si>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</si>
  <si>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</si>
  <si>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</si>
  <si>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</si>
  <si>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</si>
  <si>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</si>
  <si>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</si>
  <si>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</si>
  <si>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</si>
  <si>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</si>
  <si>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</si>
  <si>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</si>
  <si>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</si>
  <si>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</si>
  <si>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</si>
  <si>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</si>
  <si>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</si>
  <si>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</si>
  <si>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</si>
  <si>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</si>
  <si>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</si>
  <si>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</si>
  <si>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</si>
  <si>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</si>
  <si>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</si>
  <si>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</si>
  <si>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</si>
  <si>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</si>
  <si>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</si>
  <si>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</si>
  <si>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</si>
  <si>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</si>
  <si>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</si>
  <si>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</si>
  <si>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</si>
  <si>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</si>
  <si>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</si>
  <si>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</si>
  <si>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</si>
  <si>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</si>
  <si>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</si>
  <si>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</si>
  <si>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</si>
  <si>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</si>
  <si>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</si>
  <si>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</si>
  <si>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</si>
  <si>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</si>
  <si>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</si>
  <si>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</si>
  <si>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</si>
  <si>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</si>
  <si>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</si>
  <si>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</si>
  <si>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</si>
  <si>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</si>
  <si>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</si>
  <si>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</si>
  <si>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</si>
  <si>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</si>
  <si>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</si>
  <si>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</si>
  <si>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</si>
  <si>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</si>
  <si>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</si>
  <si>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</si>
  <si>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</si>
  <si>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</si>
  <si>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</si>
  <si>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</si>
  <si>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</si>
  <si>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</si>
  <si>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</si>
  <si>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</si>
  <si>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</si>
  <si>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</si>
  <si>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</si>
  <si>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</si>
  <si>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</si>
  <si>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</si>
  <si>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</si>
  <si>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</si>
  <si>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</si>
  <si>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</si>
  <si>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</si>
  <si>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</si>
  <si>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</si>
  <si>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</si>
  <si>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</si>
  <si>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</si>
  <si>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</si>
  <si>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</si>
  <si>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</si>
  <si>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</si>
  <si>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</si>
  <si>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</si>
  <si>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</si>
  <si>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</si>
  <si>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</si>
  <si>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</si>
  <si>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</si>
  <si>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</si>
  <si>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</si>
  <si>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</si>
  <si>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</si>
  <si>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</si>
  <si>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</si>
  <si>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</si>
  <si>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</si>
  <si>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</si>
  <si>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</si>
  <si>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</si>
  <si>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</si>
  <si>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</si>
  <si>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</si>
  <si>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</si>
  <si>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</si>
  <si>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</si>
  <si>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</si>
  <si>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</si>
  <si>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</si>
  <si>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</si>
  <si>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</si>
  <si>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</si>
  <si>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</si>
  <si>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</si>
  <si>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</si>
  <si>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</si>
  <si>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</si>
  <si>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</si>
  <si>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</si>
  <si>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</si>
  <si>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</si>
  <si>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</si>
  <si>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</si>
  <si>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</si>
  <si>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</si>
  <si>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</si>
  <si>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</si>
  <si>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</si>
  <si>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</si>
  <si>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</si>
  <si>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</si>
  <si>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</si>
  <si>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</si>
  <si>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</si>
  <si>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</si>
  <si>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</si>
  <si>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</si>
  <si>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</si>
  <si>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</si>
  <si>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</si>
  <si>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</si>
  <si>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</si>
  <si>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</si>
  <si>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</si>
  <si>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</si>
  <si>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</si>
  <si>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</si>
  <si>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</si>
  <si>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</si>
  <si>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</si>
  <si>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</si>
  <si>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</si>
  <si>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</si>
  <si>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</si>
  <si>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</si>
  <si>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</si>
  <si>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</si>
  <si>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</si>
  <si>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</si>
  <si>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</si>
  <si>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</si>
  <si>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</si>
  <si>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</si>
  <si>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</si>
  <si>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</si>
  <si>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</si>
  <si>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</si>
  <si>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</si>
  <si>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</si>
  <si>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</si>
  <si>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</si>
  <si>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</si>
  <si>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</si>
  <si>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</si>
  <si>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</si>
  <si>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</si>
  <si>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</si>
  <si>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</si>
  <si>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</si>
  <si>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</si>
  <si>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</si>
  <si>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</si>
  <si>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</si>
  <si>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</si>
  <si>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</si>
  <si>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</si>
  <si>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</si>
  <si>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</si>
  <si>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</si>
  <si>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</si>
  <si>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</si>
  <si>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</si>
  <si>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</si>
  <si>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</si>
  <si>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</si>
  <si>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</si>
  <si>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</si>
  <si>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</si>
  <si>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</si>
  <si>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</si>
  <si>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</si>
  <si>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</si>
  <si>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</si>
  <si>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</si>
  <si>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</si>
  <si>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</si>
  <si>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</si>
  <si>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</si>
  <si>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</si>
  <si>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</si>
  <si>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</si>
  <si>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</si>
  <si>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</si>
  <si>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</si>
  <si>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</si>
  <si>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</si>
  <si>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</si>
  <si>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</si>
  <si>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</si>
  <si>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</si>
  <si>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</si>
  <si>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</si>
  <si>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</si>
  <si>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</si>
  <si>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</si>
  <si>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</si>
  <si>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</si>
  <si>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</si>
  <si>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</si>
  <si>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</si>
  <si>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</si>
  <si>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</si>
  <si>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</si>
  <si>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</si>
  <si>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</si>
  <si>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</si>
  <si>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</si>
  <si>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</si>
  <si>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</si>
  <si>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</si>
  <si>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</si>
  <si>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</si>
  <si>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</si>
  <si>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</si>
  <si>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</si>
  <si>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</si>
  <si>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</si>
  <si>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</si>
  <si>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</si>
  <si>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</si>
  <si>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</si>
  <si>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</si>
  <si>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</si>
  <si>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</si>
  <si>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</si>
  <si>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</si>
  <si>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</si>
  <si>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</si>
  <si>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</si>
  <si>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</si>
  <si>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</si>
  <si>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</si>
  <si>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</si>
  <si>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</si>
  <si>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</si>
  <si>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</si>
  <si>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</si>
  <si>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</si>
  <si>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</si>
  <si>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</si>
  <si>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</si>
  <si>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</si>
  <si>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</si>
  <si>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</si>
  <si>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</si>
  <si>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</si>
  <si>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</si>
  <si>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</si>
  <si>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</si>
  <si>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</si>
  <si>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</si>
  <si>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</si>
  <si>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</si>
  <si>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</si>
  <si>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</si>
  <si>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</si>
  <si>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</si>
  <si>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</si>
  <si>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</si>
  <si>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</si>
  <si>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</si>
  <si>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</si>
  <si>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</si>
  <si>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</si>
  <si>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</si>
  <si>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</si>
  <si>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</si>
  <si>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</si>
  <si>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</si>
  <si>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</si>
  <si>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</si>
  <si>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</si>
  <si>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</si>
  <si>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</si>
  <si>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</si>
  <si>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</si>
  <si>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</si>
  <si>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</si>
  <si>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</si>
  <si>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</si>
  <si>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</si>
  <si>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</si>
  <si>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</si>
  <si>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</si>
  <si>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</si>
  <si>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</si>
  <si>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</si>
  <si>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</si>
  <si>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</si>
  <si>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</si>
  <si>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</si>
  <si>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</si>
  <si>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</si>
  <si>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</si>
  <si>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</si>
  <si>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</si>
  <si>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</si>
  <si>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</si>
  <si>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</si>
  <si>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</si>
  <si>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</si>
  <si>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</si>
  <si>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</si>
  <si>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</si>
  <si>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</si>
  <si>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</si>
  <si>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</si>
  <si>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</si>
  <si>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</si>
  <si>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</si>
  <si>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</si>
  <si>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</si>
  <si>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</si>
  <si>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</si>
  <si>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</si>
  <si>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</si>
  <si>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</si>
  <si>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</si>
  <si>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</si>
  <si>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</si>
  <si>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</si>
  <si>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</si>
  <si>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</si>
  <si>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</si>
  <si>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</si>
  <si>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</si>
  <si>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</si>
  <si>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</si>
  <si>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</si>
  <si>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</si>
  <si>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</si>
  <si>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</si>
  <si>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</si>
  <si>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</si>
  <si>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</si>
  <si>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</si>
  <si>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</si>
  <si>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</si>
  <si>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</si>
  <si>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</si>
  <si>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</si>
  <si>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</si>
  <si>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</si>
  <si>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</si>
  <si>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</si>
  <si>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</si>
  <si>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</si>
  <si>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</si>
  <si>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</si>
  <si>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</si>
  <si>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</si>
  <si>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</si>
  <si>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</si>
  <si>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</si>
  <si>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</si>
  <si>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</si>
  <si>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</si>
  <si>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</si>
  <si>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</si>
  <si>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</si>
  <si>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</si>
  <si>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</si>
  <si>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</si>
  <si>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</si>
  <si>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</si>
  <si>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</si>
  <si>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</si>
  <si>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</si>
  <si>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</si>
  <si>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</si>
  <si>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</si>
  <si>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</si>
  <si>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</si>
  <si>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</si>
  <si>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</si>
  <si>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</si>
  <si>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</si>
  <si>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</si>
  <si>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</si>
  <si>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</si>
  <si>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</si>
  <si>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</si>
  <si>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</si>
  <si>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</si>
  <si>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</si>
  <si>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</si>
  <si>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</si>
  <si>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</si>
  <si>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</si>
  <si>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</si>
  <si>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</si>
  <si>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</si>
  <si>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</si>
  <si>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</si>
  <si>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</si>
  <si>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</si>
  <si>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</si>
  <si>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</si>
  <si>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</si>
  <si>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</si>
  <si>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</si>
  <si>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</si>
  <si>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</si>
  <si>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</si>
  <si>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</si>
  <si>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</si>
  <si>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</si>
  <si>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</si>
  <si>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</si>
  <si>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</si>
  <si>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</si>
  <si>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</si>
  <si>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</si>
  <si>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</si>
  <si>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</si>
  <si>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</si>
  <si>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</si>
  <si>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</si>
  <si>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</si>
  <si>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</si>
  <si>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</si>
  <si>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</si>
  <si>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</si>
  <si>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</si>
  <si>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</si>
  <si>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</si>
  <si>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</si>
  <si>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</si>
  <si>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</si>
  <si>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</si>
  <si>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</si>
  <si>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</si>
  <si>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</si>
  <si>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</si>
  <si>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</si>
  <si>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</si>
  <si>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</si>
  <si>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</si>
  <si>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</si>
  <si>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</si>
  <si>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</si>
  <si>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</si>
  <si>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</si>
  <si>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</si>
  <si>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</si>
  <si>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</si>
  <si>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</si>
  <si>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</si>
  <si>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</si>
  <si>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</si>
  <si>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</si>
  <si>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</si>
  <si>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</si>
  <si>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</si>
  <si>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</si>
  <si>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</si>
  <si>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</si>
  <si>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</si>
  <si>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</si>
  <si>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</si>
  <si>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</si>
  <si>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</si>
  <si>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</si>
  <si>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</si>
  <si>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</si>
  <si>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</si>
  <si>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</si>
  <si>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</si>
  <si>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</si>
  <si>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</si>
  <si>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</si>
  <si>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</si>
  <si>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</si>
  <si>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</si>
  <si>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</si>
  <si>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</si>
  <si>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</si>
  <si>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</si>
  <si>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</si>
  <si>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</si>
  <si>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</si>
  <si>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</si>
  <si>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</si>
  <si>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</si>
  <si>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</si>
  <si>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</si>
  <si>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</si>
  <si>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</si>
  <si>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</si>
  <si>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</si>
  <si>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</si>
  <si>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</si>
  <si>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</si>
  <si>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</si>
  <si>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</si>
  <si>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</si>
  <si>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</si>
  <si>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</si>
  <si>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</si>
  <si>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</si>
  <si>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</si>
  <si>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</si>
  <si>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</si>
  <si>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</si>
  <si>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</si>
  <si>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</si>
  <si>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</si>
  <si>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</si>
  <si>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</si>
  <si>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</si>
  <si>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</si>
  <si>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</si>
  <si>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</si>
  <si>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</si>
  <si>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</si>
  <si>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</si>
  <si>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</si>
  <si>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</si>
  <si>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</si>
  <si>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</si>
  <si>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</si>
  <si>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</si>
  <si>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</si>
  <si>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</si>
  <si>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</si>
  <si>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</si>
  <si>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</si>
  <si>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</si>
  <si>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</si>
  <si>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</si>
  <si>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</si>
  <si>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</si>
  <si>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</si>
  <si>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</si>
  <si>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</si>
  <si>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</si>
  <si>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</si>
  <si>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</si>
  <si>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</si>
  <si>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</si>
  <si>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</si>
  <si>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</si>
  <si>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</si>
  <si>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</si>
  <si>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</si>
  <si>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</si>
  <si>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</si>
  <si>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</si>
  <si>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</si>
  <si>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</si>
  <si>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</si>
  <si>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</si>
  <si>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</si>
  <si>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</si>
  <si>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</si>
  <si>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</si>
  <si>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</si>
  <si>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</si>
  <si>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</si>
  <si>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</si>
  <si>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</si>
  <si>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</si>
  <si>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</si>
  <si>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</si>
  <si>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</si>
  <si>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</si>
  <si>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</si>
  <si>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</si>
  <si>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</si>
  <si>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</si>
  <si>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</si>
  <si>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</si>
  <si>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</si>
  <si>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</si>
  <si>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</si>
  <si>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</si>
  <si>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</si>
  <si>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</si>
  <si>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</si>
  <si>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</si>
  <si>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</si>
  <si>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</si>
  <si>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</si>
  <si>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</si>
  <si>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</si>
  <si>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</si>
  <si>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</si>
  <si>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</si>
  <si>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</si>
  <si>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</si>
  <si>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</si>
  <si>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</si>
  <si>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</si>
  <si>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</si>
  <si>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</si>
  <si>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</si>
  <si>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</si>
  <si>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</si>
  <si>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</si>
  <si>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</si>
  <si>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</si>
  <si>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</si>
  <si>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</si>
  <si>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</si>
  <si>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</si>
  <si>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</si>
  <si>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</si>
  <si>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</si>
  <si>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</si>
  <si>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</si>
  <si>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</si>
  <si>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</si>
  <si>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</si>
  <si>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</si>
  <si>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</si>
  <si>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</si>
  <si>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</si>
  <si>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</si>
  <si>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</si>
  <si>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</si>
  <si>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</si>
  <si>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</si>
  <si>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</si>
  <si>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</si>
  <si>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</si>
  <si>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</si>
  <si>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</si>
  <si>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</si>
  <si>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</si>
  <si>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</si>
  <si>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</si>
  <si>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</si>
  <si>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</si>
  <si>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</si>
  <si>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</si>
  <si>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</si>
  <si>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</si>
  <si>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</si>
  <si>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</si>
  <si>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</si>
  <si>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</si>
  <si>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</si>
  <si>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</si>
  <si>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</si>
  <si>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</si>
  <si>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</si>
  <si>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</si>
  <si>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</si>
  <si>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</si>
  <si>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</si>
  <si>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</si>
  <si>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</si>
  <si>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</si>
  <si>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</si>
  <si>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</si>
  <si>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</si>
  <si>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</si>
  <si>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</si>
  <si>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</si>
  <si>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</si>
  <si>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</si>
  <si>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</si>
  <si>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</si>
  <si>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</si>
  <si>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</si>
  <si>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</si>
  <si>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</si>
  <si>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</si>
  <si>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</si>
  <si>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</si>
  <si>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</si>
  <si>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</si>
  <si>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</si>
  <si>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</si>
  <si>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</si>
  <si>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</si>
  <si>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</si>
  <si>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</si>
  <si>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</si>
  <si>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</si>
  <si>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</si>
  <si>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</si>
  <si>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</si>
  <si>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</si>
  <si>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</si>
  <si>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</si>
  <si>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</si>
  <si>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</si>
  <si>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</si>
  <si>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</si>
  <si>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</si>
  <si>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</si>
  <si>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</si>
  <si>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</si>
  <si>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</si>
  <si>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</si>
  <si>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</si>
  <si>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</si>
  <si>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</si>
  <si>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</si>
  <si>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</si>
  <si>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</si>
  <si>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</si>
  <si>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</si>
  <si>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</si>
  <si>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</si>
  <si>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</si>
  <si>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</si>
  <si>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</si>
  <si>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</si>
  <si>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</si>
  <si>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</si>
  <si>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</si>
  <si>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</si>
  <si>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</si>
  <si>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</si>
  <si>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</si>
  <si>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</si>
  <si>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</si>
  <si>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</si>
  <si>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</si>
  <si>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</si>
  <si>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</si>
  <si>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</si>
  <si>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</si>
  <si>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</si>
  <si>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</si>
  <si>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</si>
  <si>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</si>
  <si>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</si>
  <si>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</si>
  <si>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</si>
  <si>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</si>
  <si>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</si>
  <si>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</si>
  <si>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</si>
  <si>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</si>
  <si>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</si>
  <si>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</si>
  <si>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</si>
  <si>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</si>
  <si>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</si>
  <si>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</si>
  <si>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</si>
  <si>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</si>
  <si>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</si>
  <si>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</si>
  <si>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</si>
  <si>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</si>
  <si>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</si>
  <si>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</si>
  <si>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</si>
  <si>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</si>
  <si>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</si>
  <si>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</si>
  <si>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</si>
  <si>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</si>
  <si>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</si>
  <si>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</si>
  <si>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</si>
  <si>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</si>
  <si>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</si>
  <si>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</si>
  <si>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</si>
  <si>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</si>
  <si>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</si>
  <si>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</si>
  <si>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</si>
  <si>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</si>
  <si>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</si>
  <si>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</si>
  <si>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</si>
  <si>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</si>
  <si>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</si>
  <si>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</si>
  <si>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</si>
  <si>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</si>
  <si>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</si>
  <si>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</si>
  <si>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</si>
  <si>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</si>
  <si>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</si>
  <si>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</si>
  <si>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</si>
  <si>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</si>
  <si>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</si>
  <si>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</si>
  <si>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</si>
  <si>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</si>
  <si>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</si>
  <si>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</si>
  <si>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</si>
  <si>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</si>
  <si>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</si>
  <si>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</si>
  <si>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</si>
  <si>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</si>
  <si>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</si>
  <si>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</si>
  <si>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</si>
  <si>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</si>
  <si>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</si>
  <si>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</si>
  <si>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</si>
  <si>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</si>
  <si>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</si>
  <si>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</si>
  <si>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</si>
  <si>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</si>
  <si>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</si>
  <si>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</si>
  <si>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</si>
  <si>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</si>
  <si>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</si>
  <si>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</si>
  <si>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</si>
  <si>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</si>
  <si>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</si>
  <si>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</si>
  <si>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</si>
  <si>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</si>
  <si>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</si>
  <si>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</si>
  <si>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</si>
  <si>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</si>
  <si>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</si>
  <si>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</si>
  <si>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</si>
  <si>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</si>
  <si>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</si>
  <si>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</si>
  <si>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</si>
  <si>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</si>
  <si>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</si>
  <si>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</si>
  <si>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</si>
  <si>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</si>
  <si>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</si>
  <si>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</si>
  <si>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</si>
  <si>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</si>
  <si>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</si>
  <si>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</si>
  <si>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</si>
  <si>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</si>
  <si>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</si>
  <si>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</si>
  <si>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</si>
  <si>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</si>
  <si>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</si>
  <si>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</si>
  <si>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</si>
  <si>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</si>
  <si>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</si>
  <si>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</si>
  <si>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</si>
  <si>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</si>
  <si>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</si>
  <si>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</si>
  <si>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</si>
  <si>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</si>
  <si>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</si>
  <si>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</si>
  <si>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</si>
  <si>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</si>
  <si>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</si>
  <si>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</si>
  <si>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</si>
  <si>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</si>
  <si>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</si>
  <si>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</si>
  <si>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</si>
  <si>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</si>
  <si>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</si>
  <si>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</si>
  <si>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</si>
  <si>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</si>
  <si>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</si>
  <si>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</si>
  <si>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</si>
  <si>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</si>
  <si>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</si>
  <si>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</si>
  <si>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</si>
  <si>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</si>
  <si>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</si>
  <si>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</si>
  <si>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</si>
  <si>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</si>
  <si>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</si>
  <si>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</si>
  <si>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</si>
  <si>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</si>
  <si>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</si>
  <si>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</si>
  <si>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</si>
  <si>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</si>
  <si>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</si>
  <si>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</si>
  <si>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</si>
  <si>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</si>
  <si>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</si>
  <si>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</si>
  <si>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</si>
  <si>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</si>
  <si>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</si>
  <si>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</si>
  <si>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</si>
  <si>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</si>
  <si>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</si>
  <si>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</si>
  <si>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</si>
  <si>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</si>
  <si>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</si>
  <si>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</si>
  <si>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</si>
  <si>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</si>
  <si>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</si>
  <si>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</si>
  <si>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</si>
  <si>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</si>
  <si>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</si>
  <si>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</si>
  <si>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</si>
  <si>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</si>
  <si>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</si>
  <si>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</si>
  <si>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</si>
  <si>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</si>
  <si>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</si>
  <si>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</si>
  <si>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</si>
  <si>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</si>
  <si>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</si>
  <si>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</si>
  <si>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</si>
  <si>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</si>
  <si>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</si>
  <si>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</si>
  <si>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</si>
  <si>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</si>
  <si>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</si>
  <si>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</si>
  <si>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</si>
  <si>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</si>
  <si>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</si>
  <si>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</si>
  <si>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</si>
  <si>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</si>
  <si>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</si>
  <si>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</si>
  <si>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</si>
  <si>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</si>
  <si>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</si>
  <si>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</si>
  <si>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</si>
  <si>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</si>
  <si>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</si>
  <si>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</si>
  <si>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</si>
  <si>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</si>
  <si>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</si>
  <si>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</si>
  <si>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</si>
  <si>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</si>
  <si>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</si>
  <si>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</si>
  <si>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</si>
  <si>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</si>
  <si>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</si>
  <si>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</si>
  <si>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</si>
  <si>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</si>
  <si>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</si>
  <si>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</si>
  <si>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</si>
  <si>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</si>
  <si>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</si>
  <si>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</si>
  <si>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</si>
  <si>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</si>
  <si>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</si>
  <si>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</si>
  <si>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</si>
  <si>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</si>
  <si>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</si>
  <si>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</si>
  <si>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</si>
  <si>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</si>
  <si>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</si>
  <si>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</si>
  <si>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</si>
  <si>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</si>
  <si>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</si>
  <si>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</si>
  <si>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</si>
  <si>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</si>
  <si>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</si>
  <si>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</si>
  <si>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</si>
  <si>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</si>
  <si>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</si>
  <si>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</si>
  <si>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</si>
  <si>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</si>
  <si>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</si>
  <si>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</si>
  <si>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</si>
  <si>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</si>
  <si>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</si>
  <si>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</si>
  <si>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</si>
  <si>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</si>
  <si>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</si>
  <si>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</si>
  <si>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</si>
  <si>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</si>
  <si>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</si>
  <si>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</si>
  <si>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</si>
  <si>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</si>
  <si>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</si>
  <si>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</si>
  <si>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</si>
  <si>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</si>
  <si>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</si>
  <si>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</si>
  <si>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</si>
  <si>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</si>
  <si>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</si>
  <si>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</si>
  <si>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</si>
  <si>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</si>
  <si>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</si>
  <si>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</si>
  <si>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</si>
  <si>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</si>
  <si>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</si>
  <si>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</si>
  <si>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</si>
  <si>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</si>
  <si>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</si>
  <si>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</si>
  <si>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</si>
  <si>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</si>
  <si>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</si>
  <si>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</si>
  <si>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</si>
  <si>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</si>
  <si>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</si>
  <si>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</si>
  <si>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</si>
  <si>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</si>
  <si>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</si>
  <si>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</si>
  <si>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</si>
  <si>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</si>
  <si>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</si>
  <si>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</si>
  <si>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</si>
  <si>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</si>
  <si>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</si>
  <si>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</si>
  <si>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</si>
  <si>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</si>
  <si>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</si>
  <si>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</si>
  <si>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</si>
  <si>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</si>
  <si>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</si>
  <si>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</si>
  <si>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</si>
  <si>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</si>
  <si>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</si>
  <si>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</si>
  <si>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</si>
  <si>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</si>
  <si>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</si>
  <si>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</si>
  <si>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</si>
  <si>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</si>
  <si>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</si>
  <si>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</si>
  <si>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</si>
  <si>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</si>
  <si>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</si>
  <si>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</si>
  <si>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</si>
  <si>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</si>
  <si>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</si>
  <si>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</si>
  <si>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</si>
  <si>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</si>
  <si>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</si>
  <si>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</si>
  <si>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</si>
  <si>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</si>
  <si>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</si>
  <si>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</si>
  <si>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</si>
  <si>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</si>
  <si>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</si>
  <si>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</si>
  <si>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</si>
  <si>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</si>
  <si>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</si>
  <si>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</si>
  <si>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</si>
  <si>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</si>
  <si>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</si>
  <si>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</si>
  <si>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</si>
  <si>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</si>
  <si>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</si>
  <si>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</si>
  <si>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</si>
  <si>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</si>
  <si>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</si>
  <si>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</si>
  <si>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</si>
  <si>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</si>
  <si>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</si>
  <si>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</si>
  <si>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</si>
  <si>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</si>
  <si>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</si>
  <si>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</si>
  <si>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</si>
  <si>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</si>
  <si>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</si>
  <si>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</si>
  <si>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</si>
  <si>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</si>
  <si>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</si>
  <si>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</si>
  <si>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</si>
  <si>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</si>
  <si>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</si>
  <si>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</si>
  <si>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</si>
  <si>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</si>
  <si>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</si>
  <si>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</si>
  <si>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</si>
  <si>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</si>
  <si>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</si>
  <si>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</si>
  <si>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</si>
  <si>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</si>
  <si>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</si>
  <si>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</si>
  <si>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</si>
  <si>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</si>
  <si>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</si>
  <si>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</si>
  <si>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</si>
  <si>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</si>
  <si>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</si>
  <si>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</si>
  <si>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</si>
  <si>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</si>
  <si>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</si>
  <si>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</si>
  <si>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</si>
  <si>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</si>
  <si>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</si>
  <si>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</si>
  <si>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</si>
  <si>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</si>
  <si>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</si>
  <si>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</si>
  <si>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</si>
  <si>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</si>
  <si>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</si>
  <si>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</si>
  <si>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</si>
  <si>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</si>
  <si>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</si>
  <si>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</si>
  <si>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</si>
  <si>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</si>
  <si>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</si>
  <si>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</si>
  <si>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</si>
  <si>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</si>
  <si>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</si>
  <si>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</si>
  <si>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</si>
  <si>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</si>
  <si>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</si>
  <si>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</si>
  <si>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</si>
  <si>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</si>
  <si>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</si>
  <si>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</si>
  <si>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</si>
  <si>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</si>
  <si>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</si>
  <si>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</si>
  <si>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</si>
  <si>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</si>
  <si>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</si>
  <si>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</si>
  <si>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</si>
  <si>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</si>
  <si>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</si>
  <si>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</si>
  <si>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</si>
  <si>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</si>
  <si>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</si>
  <si>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</si>
  <si>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</si>
  <si>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</si>
  <si>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</si>
  <si>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</si>
  <si>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</si>
  <si>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</si>
  <si>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</si>
  <si>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</si>
  <si>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</si>
  <si>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</si>
  <si>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</si>
  <si>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</si>
  <si>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</si>
  <si>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</si>
  <si>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</si>
  <si>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</si>
  <si>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</si>
  <si>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</si>
  <si>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</si>
  <si>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</si>
  <si>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</si>
  <si>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</si>
  <si>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</si>
  <si>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</si>
  <si>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</si>
  <si>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</si>
  <si>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</si>
  <si>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</si>
  <si>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</si>
  <si>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</si>
  <si>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</si>
  <si>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</si>
  <si>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</si>
  <si>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</si>
  <si>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</si>
  <si>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</si>
  <si>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</si>
  <si>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</si>
  <si>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</si>
  <si>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</si>
  <si>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</si>
  <si>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</si>
  <si>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</si>
  <si>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</si>
  <si>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</si>
  <si>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</si>
  <si>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</si>
  <si>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</si>
  <si>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</si>
  <si>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</si>
  <si>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</si>
  <si>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</si>
  <si>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</si>
  <si>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</si>
  <si>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</si>
  <si>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</si>
  <si>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</si>
  <si>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</si>
  <si>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</si>
  <si>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</si>
  <si>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</si>
  <si>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</si>
  <si>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</si>
  <si>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</si>
  <si>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</si>
  <si>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</si>
  <si>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</si>
  <si>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</si>
  <si>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</si>
  <si>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</si>
  <si>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</si>
  <si>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</si>
  <si>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</si>
  <si>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</si>
  <si>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</si>
  <si>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</si>
  <si>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</si>
  <si>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</si>
  <si>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</si>
  <si>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</si>
  <si>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</si>
  <si>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</si>
  <si>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</si>
  <si>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</si>
  <si>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</si>
  <si>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</si>
  <si>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</si>
  <si>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</si>
  <si>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</si>
  <si>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</si>
  <si>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</si>
  <si>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</si>
  <si>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</si>
  <si>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</si>
  <si>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</si>
  <si>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</si>
  <si>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</si>
  <si>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</si>
  <si>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</si>
  <si>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</si>
  <si>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</si>
  <si>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</si>
  <si>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</si>
  <si>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</si>
  <si>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</si>
  <si>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</si>
  <si>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</si>
  <si>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</si>
  <si>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</si>
  <si>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</si>
  <si>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</si>
  <si>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</si>
  <si>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</si>
  <si>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</si>
  <si>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</si>
  <si>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</si>
  <si>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</si>
  <si>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</si>
  <si>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</si>
  <si>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</si>
  <si>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</si>
  <si>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</si>
  <si>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</si>
  <si>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</si>
  <si>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</si>
  <si>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</si>
  <si>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</si>
  <si>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</si>
  <si>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</si>
  <si>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</si>
  <si>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</si>
  <si>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</si>
  <si>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</si>
  <si>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</si>
  <si>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</si>
  <si>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</si>
  <si>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</si>
  <si>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</si>
  <si>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</si>
  <si>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</si>
  <si>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</si>
  <si>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</si>
  <si>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</si>
  <si>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</si>
  <si>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</si>
  <si>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</si>
  <si>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</si>
  <si>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</si>
  <si>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</si>
  <si>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</si>
  <si>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</si>
  <si>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</si>
  <si>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</si>
  <si>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</si>
  <si>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</si>
  <si>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</si>
  <si>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</si>
  <si>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</si>
  <si>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</si>
  <si>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</si>
  <si>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</si>
  <si>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</si>
  <si>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</si>
  <si>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</si>
  <si>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</si>
  <si>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</si>
  <si>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</si>
  <si>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</si>
  <si>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</si>
  <si>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</si>
  <si>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</si>
  <si>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</si>
  <si>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</si>
  <si>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</si>
  <si>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</si>
  <si>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</si>
  <si>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</si>
  <si>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</si>
  <si>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</si>
  <si>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</si>
  <si>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</si>
  <si>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</si>
  <si>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</si>
  <si>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</si>
  <si>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</si>
  <si>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</si>
  <si>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</si>
  <si>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</si>
  <si>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</si>
  <si>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</si>
  <si>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</si>
  <si>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</si>
  <si>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</si>
  <si>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</si>
  <si>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</si>
  <si>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</si>
  <si>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</si>
  <si>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</si>
  <si>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</si>
  <si>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</si>
  <si>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</si>
  <si>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</si>
  <si>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</si>
  <si>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</si>
  <si>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</si>
  <si>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</si>
  <si>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</si>
  <si>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</si>
  <si>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</si>
  <si>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</si>
  <si>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</si>
  <si>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</si>
  <si>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</si>
  <si>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</si>
  <si>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</si>
  <si>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</si>
  <si>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</si>
  <si>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</si>
  <si>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</si>
  <si>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</si>
  <si>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</si>
  <si>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</si>
  <si>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</si>
  <si>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</si>
  <si>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</si>
  <si>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</si>
  <si>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</si>
  <si>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</si>
  <si>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</si>
  <si>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</si>
  <si>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</si>
  <si>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</si>
  <si>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</si>
  <si>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</si>
  <si>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</si>
  <si>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</si>
  <si>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</si>
  <si>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</si>
  <si>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</si>
  <si>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</si>
  <si>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</si>
  <si>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</si>
  <si>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</si>
  <si>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</si>
  <si>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</si>
  <si>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</si>
  <si>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</si>
  <si>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</si>
  <si>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</si>
  <si>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</si>
  <si>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</si>
  <si>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</si>
  <si>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</si>
  <si>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</si>
  <si>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</si>
  <si>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</si>
  <si>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</si>
  <si>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</si>
  <si>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</si>
  <si>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</si>
  <si>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</si>
  <si>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</si>
  <si>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</si>
  <si>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</si>
  <si>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</si>
  <si>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</si>
  <si>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</si>
  <si>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</si>
  <si>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</si>
  <si>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</si>
  <si>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</si>
  <si>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</si>
  <si>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</si>
  <si>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</si>
  <si>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</si>
  <si>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</si>
  <si>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</si>
  <si>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</si>
  <si>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</si>
  <si>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</si>
  <si>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</si>
  <si>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</si>
  <si>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</si>
  <si>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</si>
  <si>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</si>
  <si>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</si>
  <si>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</si>
  <si>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</si>
  <si>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</si>
  <si>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</si>
  <si>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</si>
  <si>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</si>
  <si>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</si>
  <si>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</si>
  <si>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</si>
  <si>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</si>
  <si>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</si>
  <si>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</si>
  <si>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</si>
  <si>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</si>
  <si>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</si>
  <si>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</si>
  <si>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</si>
  <si>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</si>
  <si>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</si>
  <si>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</si>
  <si>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</si>
  <si>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</si>
  <si>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</si>
  <si>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</si>
  <si>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</si>
  <si>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</si>
  <si>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</si>
  <si>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</si>
  <si>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</si>
  <si>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</si>
  <si>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</si>
  <si>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</si>
  <si>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</si>
  <si>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</si>
  <si>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</si>
  <si>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</si>
  <si>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</si>
  <si>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</si>
  <si>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</si>
  <si>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</si>
  <si>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</si>
  <si>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</si>
  <si>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</si>
  <si>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</si>
  <si>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</si>
  <si>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</si>
  <si>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</si>
  <si>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</si>
  <si>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</si>
  <si>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</si>
  <si>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</si>
  <si>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</si>
  <si>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</si>
  <si>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</si>
  <si>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</si>
  <si>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</si>
  <si>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</si>
  <si>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</si>
  <si>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</si>
  <si>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</si>
  <si>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</si>
  <si>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</si>
  <si>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</si>
  <si>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</si>
  <si>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</si>
  <si>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</si>
  <si>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</si>
  <si>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</si>
  <si>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</si>
  <si>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</si>
  <si>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</si>
  <si>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</si>
  <si>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</si>
  <si>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</si>
  <si>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</si>
  <si>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</si>
  <si>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</si>
  <si>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</si>
  <si>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</si>
  <si>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</si>
  <si>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</si>
  <si>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</si>
  <si>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</si>
  <si>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</si>
  <si>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</si>
  <si>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</si>
  <si>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</si>
  <si>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</si>
  <si>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</si>
  <si>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</si>
  <si>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</si>
  <si>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</si>
  <si>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</si>
  <si>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</si>
  <si>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</si>
  <si>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</si>
  <si>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</si>
  <si>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</si>
  <si>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</si>
  <si>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</si>
  <si>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</si>
  <si>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</si>
  <si>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</si>
  <si>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</si>
  <si>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</si>
  <si>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</si>
  <si>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</si>
  <si>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</si>
  <si>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</si>
  <si>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</si>
  <si>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</si>
  <si>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</si>
  <si>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</si>
  <si>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</si>
  <si>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</si>
  <si>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</si>
  <si>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</si>
  <si>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</si>
  <si>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</si>
  <si>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</si>
  <si>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</si>
  <si>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</si>
  <si>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</si>
  <si>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</si>
  <si>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</si>
  <si>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</si>
  <si>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</si>
  <si>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</si>
  <si>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</si>
  <si>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</si>
  <si>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</si>
  <si>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</si>
  <si>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</si>
  <si>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</si>
  <si>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</si>
  <si>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</si>
  <si>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</si>
  <si>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</si>
  <si>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</si>
  <si>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</si>
  <si>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</si>
  <si>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</si>
  <si>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</si>
  <si>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</si>
  <si>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</si>
  <si>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</si>
  <si>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</si>
  <si>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</si>
  <si>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</si>
  <si>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</si>
  <si>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</si>
  <si>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</si>
  <si>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</si>
  <si>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</si>
  <si>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</si>
  <si>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</si>
  <si>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</si>
  <si>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</si>
  <si>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</si>
  <si>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</si>
  <si>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</si>
  <si>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</si>
  <si>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</si>
  <si>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</si>
  <si>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</si>
  <si>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</si>
  <si>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</si>
  <si>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</si>
  <si>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</si>
  <si>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</si>
  <si>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</si>
  <si>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</si>
  <si>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</si>
  <si>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</si>
  <si>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</si>
  <si>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</si>
  <si>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</si>
  <si>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</si>
  <si>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</si>
  <si>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</si>
  <si>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</si>
  <si>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</si>
  <si>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</si>
  <si>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</si>
  <si>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</si>
  <si>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</si>
  <si>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</si>
  <si>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</si>
  <si>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</si>
  <si>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</si>
  <si>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</si>
  <si>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</si>
  <si>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</si>
  <si>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</si>
  <si>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</si>
  <si>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</si>
  <si>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</si>
  <si>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</si>
  <si>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</si>
  <si>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</si>
  <si>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</si>
  <si>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</si>
  <si>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</si>
  <si>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</si>
  <si>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</si>
  <si>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</si>
  <si>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</si>
  <si>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</si>
  <si>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</si>
  <si>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</si>
  <si>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</si>
  <si>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</si>
  <si>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</si>
  <si>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</si>
  <si>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</si>
  <si>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</si>
  <si>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</si>
  <si>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</si>
  <si>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</si>
  <si>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</si>
  <si>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</si>
  <si>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</si>
  <si>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</si>
  <si>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</si>
  <si>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</si>
  <si>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</si>
  <si>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</si>
  <si>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</si>
  <si>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</si>
  <si>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</si>
  <si>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</si>
  <si>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</si>
  <si>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</si>
  <si>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</si>
  <si>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</si>
  <si>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</si>
  <si>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</si>
  <si>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</si>
  <si>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</si>
  <si>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</si>
  <si>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</si>
  <si>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</si>
  <si>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</si>
  <si>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</si>
  <si>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</si>
  <si>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</si>
  <si>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</si>
  <si>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</si>
  <si>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</si>
  <si>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</si>
  <si>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</si>
  <si>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</si>
  <si>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</si>
  <si>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</si>
  <si>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</si>
  <si>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</si>
  <si>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</si>
  <si>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</si>
  <si>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</si>
  <si>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</si>
  <si>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</si>
  <si>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</si>
  <si>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</si>
  <si>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</si>
  <si>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</si>
  <si>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</si>
  <si>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</si>
  <si>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</si>
  <si>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</si>
  <si>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</si>
  <si>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</si>
  <si>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</si>
  <si>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</si>
  <si>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</si>
  <si>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</si>
  <si>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</si>
  <si>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</si>
  <si>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</si>
  <si>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</si>
  <si>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</si>
  <si>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</si>
  <si>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</si>
  <si>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</si>
  <si>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</si>
  <si>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</si>
  <si>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</si>
  <si>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</si>
  <si>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</si>
  <si>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</si>
  <si>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</si>
  <si>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</si>
  <si>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</si>
  <si>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</si>
  <si>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</si>
  <si>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</si>
  <si>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</si>
  <si>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</si>
  <si>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</si>
  <si>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</si>
  <si>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</si>
  <si>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</si>
  <si>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</si>
  <si>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</si>
  <si>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</si>
  <si>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</si>
  <si>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</si>
  <si>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</si>
  <si>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</si>
  <si>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</si>
  <si>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</si>
  <si>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</si>
  <si>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</si>
  <si>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</si>
  <si>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</si>
  <si>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</si>
  <si>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</si>
  <si>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</si>
  <si>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</si>
  <si>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</si>
  <si>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</si>
  <si>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</si>
  <si>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</si>
  <si>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</si>
  <si>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</si>
  <si>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</si>
  <si>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</si>
  <si>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</si>
  <si>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</si>
  <si>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</si>
  <si>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</si>
  <si>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</si>
  <si>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</si>
  <si>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</si>
  <si>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</si>
  <si>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</si>
  <si>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</si>
  <si>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</si>
  <si>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</si>
  <si>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</si>
  <si>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</si>
  <si>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</si>
  <si>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</si>
  <si>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</si>
  <si>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</si>
  <si>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</si>
  <si>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</si>
  <si>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</si>
  <si>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</si>
  <si>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</si>
  <si>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</si>
  <si>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</si>
  <si>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</si>
  <si>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</si>
  <si>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</si>
  <si>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</si>
  <si>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</si>
  <si>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</si>
  <si>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</si>
  <si>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</si>
  <si>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</si>
  <si>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</si>
  <si>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</si>
  <si>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</si>
  <si>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</si>
  <si>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</si>
  <si>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</si>
  <si>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</si>
  <si>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</si>
  <si>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</si>
  <si>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</si>
  <si>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</si>
  <si>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</si>
  <si>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</si>
  <si>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</si>
  <si>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</si>
  <si>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</si>
  <si>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</si>
  <si>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</si>
  <si>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</si>
  <si>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</si>
  <si>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</si>
  <si>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</si>
  <si>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</si>
  <si>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</si>
  <si>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</si>
  <si>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</si>
  <si>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</si>
  <si>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</si>
  <si>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</si>
  <si>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</si>
  <si>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</si>
  <si>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</si>
  <si>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</si>
  <si>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</si>
  <si>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</si>
  <si>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</si>
  <si>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</si>
  <si>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</si>
  <si>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</si>
  <si>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</si>
  <si>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</si>
  <si>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</si>
  <si>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</si>
  <si>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</si>
  <si>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</si>
  <si>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</si>
  <si>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</si>
  <si>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</si>
  <si>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</si>
  <si>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</si>
  <si>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</si>
  <si>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</si>
  <si>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</si>
  <si>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</si>
  <si>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</si>
  <si>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</si>
  <si>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</si>
  <si>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</si>
  <si>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</si>
  <si>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</si>
  <si>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</si>
  <si>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</si>
  <si>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</si>
  <si>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</si>
  <si>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</si>
  <si>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</si>
  <si>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</si>
  <si>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</si>
  <si>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</si>
  <si>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</si>
  <si>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</si>
  <si>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</si>
  <si>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</si>
  <si>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</si>
  <si>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</si>
  <si>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</si>
  <si>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</si>
  <si>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</si>
  <si>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</si>
  <si>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</si>
  <si>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</si>
  <si>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</si>
  <si>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</si>
  <si>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</si>
  <si>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</si>
  <si>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</si>
  <si>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</si>
  <si>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</si>
  <si>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</si>
  <si>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</si>
  <si>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</si>
  <si>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</si>
  <si>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</si>
  <si>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</si>
  <si>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</si>
  <si>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</si>
  <si>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</si>
  <si>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</si>
  <si>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</si>
  <si>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</si>
  <si>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</si>
  <si>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</si>
  <si>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</si>
  <si>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</si>
  <si>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</si>
  <si>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</si>
  <si>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</si>
  <si>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</si>
  <si>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</si>
  <si>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</si>
  <si>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</si>
  <si>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</si>
  <si>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</si>
  <si>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</si>
  <si>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</si>
  <si>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</si>
  <si>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</si>
  <si>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</si>
  <si>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</si>
  <si>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</si>
  <si>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</si>
  <si>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</si>
  <si>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</si>
  <si>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</si>
  <si>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</si>
  <si>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</si>
  <si>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</si>
  <si>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</si>
  <si>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</si>
  <si>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</si>
  <si>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</si>
  <si>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</si>
  <si>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</si>
  <si>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</si>
  <si>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</si>
  <si>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</si>
  <si>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</si>
  <si>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</si>
  <si>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</si>
  <si>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</si>
  <si>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</si>
  <si>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</si>
  <si>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</si>
  <si>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</si>
  <si>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</si>
  <si>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</si>
  <si>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</si>
  <si>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</si>
  <si>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</si>
  <si>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</si>
  <si>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</si>
  <si>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</si>
  <si>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</si>
  <si>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</si>
  <si>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</si>
  <si>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</si>
  <si>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</si>
  <si>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</si>
  <si>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</si>
  <si>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</si>
  <si>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</si>
  <si>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</si>
  <si>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</si>
  <si>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</si>
  <si>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</si>
  <si>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</si>
  <si>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</si>
  <si>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</si>
  <si>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</si>
  <si>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</si>
  <si>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</si>
  <si>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</si>
  <si>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</si>
  <si>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</si>
  <si>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</si>
  <si>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</si>
  <si>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</si>
  <si>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</si>
  <si>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</si>
  <si>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</si>
  <si>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</si>
  <si>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</si>
  <si>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</si>
  <si>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</si>
  <si>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</si>
  <si>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</si>
  <si>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</si>
  <si>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</si>
  <si>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</si>
  <si>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</si>
  <si>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</si>
  <si>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</si>
  <si>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</si>
  <si>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</si>
  <si>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</si>
  <si>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</si>
  <si>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</si>
  <si>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</si>
  <si>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</si>
  <si>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</si>
  <si>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</si>
  <si>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</si>
  <si>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</si>
  <si>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</si>
  <si>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</si>
  <si>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</si>
  <si>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</si>
  <si>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</si>
  <si>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</si>
  <si>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</si>
  <si>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</si>
  <si>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</si>
  <si>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</si>
  <si>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</si>
  <si>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</si>
  <si>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</si>
  <si>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</si>
  <si>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</si>
  <si>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</si>
  <si>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</si>
  <si>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</si>
  <si>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</si>
  <si>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</si>
  <si>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</si>
  <si>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</si>
  <si>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</si>
  <si>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</si>
  <si>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</si>
  <si>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</si>
  <si>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</si>
  <si>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</si>
  <si>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</si>
  <si>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</si>
  <si>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</si>
  <si>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</si>
  <si>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</si>
  <si>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</si>
  <si>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</si>
  <si>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</si>
  <si>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</si>
  <si>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</si>
  <si>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</si>
  <si>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</si>
  <si>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</si>
  <si>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</si>
  <si>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</si>
  <si>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</si>
  <si>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</si>
  <si>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</si>
  <si>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</si>
  <si>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</si>
  <si>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</si>
  <si>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</si>
  <si>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</si>
  <si>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</si>
  <si>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</si>
  <si>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</si>
  <si>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</si>
  <si>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</si>
  <si>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</si>
  <si>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</si>
  <si>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</si>
  <si>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</si>
  <si>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</si>
  <si>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</si>
  <si>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</si>
  <si>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</si>
  <si>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</si>
  <si>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</si>
  <si>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</si>
  <si>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</si>
  <si>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</si>
  <si>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</si>
  <si>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</si>
  <si>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</si>
  <si>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</si>
  <si>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</si>
  <si>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</si>
  <si>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</si>
  <si>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</si>
  <si>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</si>
  <si>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</si>
  <si>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</si>
  <si>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</si>
  <si>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</si>
  <si>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</si>
  <si>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</si>
  <si>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</si>
  <si>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</si>
  <si>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</si>
  <si>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</si>
  <si>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</si>
  <si>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</si>
  <si>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</si>
  <si>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</si>
  <si>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</si>
  <si>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</si>
  <si>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</si>
  <si>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</si>
  <si>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</si>
  <si>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</si>
  <si>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</si>
  <si>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</si>
  <si>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</si>
  <si>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</si>
  <si>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</si>
  <si>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</si>
  <si>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</si>
  <si>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</si>
  <si>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</si>
  <si>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</si>
  <si>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</si>
  <si>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</si>
  <si>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</si>
  <si>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</si>
  <si>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</si>
  <si>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</si>
  <si>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</si>
  <si>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</si>
  <si>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</si>
  <si>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</si>
  <si>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</si>
  <si>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</si>
  <si>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</si>
  <si>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</si>
  <si>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</si>
  <si>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</si>
  <si>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</si>
  <si>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</si>
  <si>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</si>
  <si>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</si>
  <si>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</si>
  <si>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</si>
  <si>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</si>
  <si>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</si>
  <si>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</si>
  <si>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</si>
  <si>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</si>
  <si>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</si>
  <si>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</si>
  <si>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</si>
  <si>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</si>
  <si>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</si>
  <si>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</si>
  <si>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</si>
  <si>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</si>
  <si>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</si>
  <si>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</si>
  <si>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</si>
  <si>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</si>
  <si>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</si>
  <si>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</si>
  <si>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</si>
  <si>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</si>
  <si>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</si>
  <si>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</si>
  <si>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</si>
  <si>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</si>
  <si>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</si>
  <si>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</si>
  <si>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</si>
  <si>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</si>
  <si>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</si>
  <si>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</si>
  <si>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</si>
  <si>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</si>
  <si>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</si>
  <si>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</si>
  <si>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</si>
  <si>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</si>
  <si>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</si>
  <si>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</si>
  <si>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</si>
  <si>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</si>
  <si>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</si>
  <si>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</si>
  <si>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</si>
  <si>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</si>
  <si>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</si>
  <si>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</si>
  <si>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</si>
  <si>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</si>
  <si>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</si>
  <si>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</si>
  <si>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</si>
  <si>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</si>
  <si>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</si>
  <si>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</si>
  <si>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</si>
  <si>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</si>
  <si>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</si>
  <si>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</si>
  <si>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</si>
  <si>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</si>
  <si>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</si>
  <si>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</si>
  <si>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</si>
  <si>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</si>
  <si>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</si>
  <si>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</si>
  <si>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</si>
  <si>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</si>
  <si>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</si>
  <si>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</si>
  <si>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</si>
  <si>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</si>
  <si>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</si>
  <si>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</si>
  <si>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</si>
  <si>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</si>
  <si>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</si>
  <si>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</si>
  <si>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</si>
  <si>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</si>
  <si>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</si>
  <si>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</si>
  <si>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</si>
  <si>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</si>
  <si>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</si>
  <si>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</si>
  <si>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</si>
  <si>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</si>
  <si>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</si>
  <si>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</si>
  <si>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</si>
  <si>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</si>
  <si>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</si>
  <si>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</si>
  <si>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</si>
  <si>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</si>
  <si>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</si>
  <si>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</si>
  <si>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</si>
  <si>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</si>
  <si>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</si>
  <si>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</si>
  <si>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</si>
  <si>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</si>
  <si>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</si>
  <si>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</si>
  <si>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</si>
  <si>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</si>
  <si>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</si>
  <si>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</si>
  <si>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</si>
  <si>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</si>
  <si>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</si>
  <si>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</si>
  <si>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</si>
  <si>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</si>
  <si>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</si>
  <si>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</si>
  <si>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</si>
  <si>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</si>
  <si>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</si>
  <si>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</si>
  <si>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</si>
  <si>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</si>
  <si>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</si>
  <si>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</si>
  <si>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</si>
  <si>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</si>
  <si>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</si>
  <si>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</si>
  <si>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</si>
  <si>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</si>
  <si>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</si>
  <si>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</si>
  <si>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</si>
  <si>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</si>
  <si>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</si>
  <si>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</si>
  <si>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</si>
  <si>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</si>
  <si>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</si>
  <si>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</si>
  <si>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</si>
  <si>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</si>
  <si>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</si>
  <si>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</si>
  <si>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</si>
  <si>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</si>
  <si>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</si>
  <si>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</si>
  <si>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</si>
  <si>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</si>
  <si>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</si>
  <si>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</si>
  <si>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</si>
  <si>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</si>
  <si>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</si>
  <si>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</si>
  <si>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</si>
  <si>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</si>
  <si>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</si>
  <si>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</si>
  <si>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</si>
  <si>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</si>
  <si>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</si>
  <si>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</si>
  <si>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</si>
  <si>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</si>
  <si>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</si>
  <si>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</si>
  <si>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</si>
  <si>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</si>
  <si>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</si>
  <si>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</si>
  <si>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</si>
  <si>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</si>
  <si>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</si>
  <si>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</si>
  <si>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</si>
  <si>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</si>
  <si>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</si>
  <si>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</si>
  <si>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</si>
  <si>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</si>
  <si>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</si>
  <si>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</si>
  <si>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</si>
  <si>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</si>
  <si>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</si>
  <si>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</si>
  <si>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</si>
  <si>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</si>
  <si>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</si>
  <si>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</si>
  <si>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</si>
  <si>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</si>
  <si>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</si>
  <si>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</si>
  <si>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</si>
  <si>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</si>
  <si>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</si>
  <si>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</si>
  <si>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</si>
  <si>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</si>
  <si>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</si>
  <si>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</si>
  <si>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</si>
  <si>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</si>
  <si>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</si>
  <si>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</si>
  <si>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</si>
  <si>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</si>
  <si>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</si>
  <si>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</si>
  <si>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</si>
  <si>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</si>
  <si>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</si>
  <si>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</si>
  <si>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</si>
  <si>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</si>
  <si>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</si>
  <si>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</si>
  <si>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</si>
  <si>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</si>
  <si>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</si>
  <si>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</si>
  <si>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</si>
  <si>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</si>
  <si>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</si>
  <si>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</si>
  <si>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</si>
  <si>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</si>
  <si>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</si>
  <si>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</si>
  <si>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</si>
  <si>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</si>
  <si>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</si>
  <si>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</si>
  <si>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</si>
  <si>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</si>
  <si>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</si>
  <si>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</si>
  <si>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</si>
  <si>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</si>
  <si>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</si>
  <si>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</si>
  <si>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</si>
  <si>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</si>
  <si>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</si>
  <si>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</si>
  <si>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</si>
  <si>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</si>
  <si>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</si>
  <si>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</si>
  <si>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</si>
  <si>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</si>
  <si>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</si>
  <si>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</si>
  <si>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</si>
  <si>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</si>
  <si>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</si>
  <si>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</si>
  <si>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</si>
  <si>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</si>
  <si>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</si>
  <si>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</si>
  <si>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</si>
  <si>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</si>
  <si>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</si>
  <si>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</si>
  <si>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</si>
  <si>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</si>
  <si>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</si>
  <si>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</si>
  <si>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</si>
  <si>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</si>
  <si>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</si>
  <si>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</si>
  <si>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</si>
  <si>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</si>
  <si>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</si>
  <si>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</si>
  <si>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</si>
  <si>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</si>
  <si>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</si>
  <si>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</si>
  <si>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</si>
  <si>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</si>
  <si>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</si>
  <si>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</si>
  <si>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</si>
  <si>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</si>
  <si>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</si>
  <si>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</si>
  <si>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</si>
  <si>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</si>
  <si>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</si>
  <si>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</si>
  <si>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</si>
  <si>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</si>
  <si>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</si>
  <si>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</si>
  <si>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</si>
  <si>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</si>
  <si>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</si>
  <si>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</si>
  <si>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</si>
  <si>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</si>
  <si>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</si>
  <si>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</si>
  <si>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</si>
  <si>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</si>
  <si>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</si>
  <si>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</si>
  <si>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</si>
  <si>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</si>
  <si>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</si>
  <si>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</si>
  <si>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</si>
  <si>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</si>
  <si>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</si>
  <si>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</si>
  <si>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</si>
  <si>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</si>
  <si>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</si>
  <si>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</si>
  <si>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</si>
  <si>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</si>
  <si>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</si>
  <si>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</si>
  <si>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</si>
  <si>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</si>
  <si>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</si>
  <si>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</si>
  <si>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</si>
  <si>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</si>
  <si>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</si>
  <si>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</si>
  <si>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</si>
  <si>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</si>
  <si>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</si>
  <si>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</si>
  <si>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</si>
  <si>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</si>
  <si>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</si>
  <si>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</si>
  <si>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</si>
  <si>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</si>
  <si>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</si>
  <si>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</si>
  <si>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</si>
  <si>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</si>
  <si>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</si>
  <si>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</si>
  <si>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</si>
  <si>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</si>
  <si>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</si>
  <si>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</si>
  <si>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</si>
  <si>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</si>
  <si>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</si>
  <si>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</si>
  <si>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</si>
  <si>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</si>
  <si>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</si>
  <si>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</si>
  <si>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</si>
  <si>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</si>
  <si>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</si>
  <si>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</si>
  <si>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</si>
  <si>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</si>
  <si>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</si>
  <si>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</si>
  <si>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</si>
  <si>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</si>
  <si>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</si>
  <si>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</si>
  <si>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</si>
  <si>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</si>
  <si>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</si>
  <si>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</si>
  <si>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</si>
  <si>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</si>
  <si>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</si>
  <si>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</si>
  <si>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</si>
  <si>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</si>
  <si>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</si>
  <si>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</si>
  <si>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</si>
  <si>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</si>
  <si>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</si>
  <si>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</si>
  <si>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</si>
  <si>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</si>
  <si>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</si>
  <si>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</si>
  <si>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</si>
  <si>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</si>
  <si>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</si>
  <si>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</si>
  <si>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</si>
  <si>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</si>
  <si>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</si>
  <si>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</si>
  <si>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</si>
  <si>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</si>
  <si>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</si>
  <si>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</si>
  <si>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</si>
  <si>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</si>
  <si>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</si>
  <si>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</si>
  <si>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</si>
  <si>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</si>
  <si>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</si>
  <si>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</si>
  <si>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</si>
  <si>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</si>
  <si>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</si>
  <si>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</si>
  <si>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</si>
  <si>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</si>
  <si>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</si>
  <si>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</si>
  <si>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</si>
  <si>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</si>
  <si>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</si>
  <si>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</si>
  <si>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</si>
  <si>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</si>
  <si>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</si>
  <si>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</si>
  <si>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</si>
  <si>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</si>
  <si>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</si>
  <si>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</si>
  <si>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</si>
  <si>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</si>
  <si>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</si>
  <si>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</si>
  <si>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</si>
  <si>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</si>
  <si>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</si>
  <si>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</si>
  <si>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</si>
  <si>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</si>
  <si>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</si>
  <si>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</si>
  <si>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</si>
  <si>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</si>
  <si>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</si>
  <si>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</si>
  <si>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</si>
  <si>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</si>
  <si>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</si>
  <si>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</si>
  <si>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</si>
  <si>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</si>
  <si>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</si>
  <si>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</si>
  <si>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</si>
  <si>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</si>
  <si>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</si>
  <si>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</si>
  <si>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</si>
  <si>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</si>
  <si>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</si>
  <si>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</si>
  <si>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</si>
  <si>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</si>
  <si>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</si>
  <si>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</si>
  <si>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</si>
  <si>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</si>
  <si>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</si>
  <si>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</si>
  <si>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</si>
  <si>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</si>
  <si>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</si>
  <si>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</si>
  <si>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</si>
  <si>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</si>
  <si>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</si>
  <si>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</si>
  <si>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</si>
  <si>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</si>
  <si>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</si>
  <si>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</si>
  <si>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</si>
  <si>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</si>
  <si>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</si>
  <si>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</si>
  <si>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</si>
  <si>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</si>
  <si>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</si>
  <si>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</si>
  <si>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</si>
  <si>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</si>
  <si>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</si>
  <si>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</si>
  <si>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</si>
  <si>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</si>
  <si>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</si>
  <si>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</si>
  <si>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</si>
  <si>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</si>
  <si>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</si>
  <si>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</si>
  <si>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</si>
  <si>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</si>
  <si>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</si>
  <si>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</si>
  <si>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</si>
  <si>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</si>
  <si>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</si>
  <si>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</si>
  <si>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</si>
  <si>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</si>
  <si>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</si>
  <si>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</si>
  <si>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</si>
  <si>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</si>
  <si>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</si>
  <si>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</si>
  <si>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</si>
  <si>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</si>
  <si>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</si>
  <si>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</si>
  <si>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</si>
  <si>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</si>
  <si>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</si>
  <si>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</si>
  <si>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</si>
  <si>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</si>
  <si>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</si>
  <si>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</si>
  <si>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</si>
  <si>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</si>
  <si>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</si>
  <si>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</si>
  <si>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</si>
  <si>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</si>
  <si>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</si>
  <si>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</si>
  <si>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</si>
  <si>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</si>
  <si>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</si>
  <si>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</si>
  <si>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</si>
  <si>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</si>
  <si>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</si>
  <si>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</si>
  <si>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</si>
  <si>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</si>
  <si>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</si>
  <si>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</si>
  <si>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</si>
  <si>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</si>
  <si>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</si>
  <si>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</si>
  <si>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</si>
  <si>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</si>
  <si>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</si>
  <si>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</si>
  <si>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</si>
  <si>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</si>
  <si>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</si>
  <si>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</si>
  <si>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</si>
  <si>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</si>
  <si>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</si>
  <si>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</si>
  <si>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</si>
  <si>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</si>
  <si>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</si>
  <si>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</si>
  <si>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</si>
  <si>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</si>
  <si>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</si>
  <si>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</si>
  <si>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</si>
  <si>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</si>
  <si>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</si>
  <si>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</si>
  <si>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</si>
  <si>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</si>
  <si>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</si>
  <si>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</si>
  <si>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</si>
  <si>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</si>
  <si>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</si>
  <si>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</si>
  <si>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</si>
  <si>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</si>
  <si>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</si>
  <si>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</si>
  <si>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</si>
  <si>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</si>
  <si>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</si>
  <si>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</si>
  <si>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</si>
  <si>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</si>
  <si>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</si>
  <si>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</si>
  <si>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</si>
  <si>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</si>
  <si>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</si>
  <si>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</si>
  <si>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</si>
  <si>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</si>
  <si>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</si>
  <si>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</si>
  <si>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</si>
  <si>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</si>
  <si>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</si>
  <si>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</si>
  <si>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</si>
  <si>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</si>
  <si>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</si>
  <si>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</si>
  <si>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</si>
  <si>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</si>
  <si>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</si>
  <si>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</si>
  <si>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</si>
  <si>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</si>
  <si>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</si>
  <si>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</si>
  <si>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</si>
  <si>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</si>
  <si>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</si>
  <si>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</si>
  <si>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</si>
  <si>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</si>
  <si>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</si>
  <si>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</si>
  <si>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</si>
  <si>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</si>
  <si>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</si>
  <si>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</si>
  <si>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</si>
  <si>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</si>
  <si>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</si>
  <si>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</si>
  <si>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</si>
  <si>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</si>
  <si>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</si>
  <si>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</si>
  <si>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</si>
  <si>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</si>
  <si>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</si>
  <si>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</si>
  <si>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</si>
  <si>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</si>
  <si>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</si>
  <si>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</si>
  <si>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</si>
  <si>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</si>
  <si>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</si>
  <si>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</si>
  <si>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</si>
  <si>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</si>
  <si>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</si>
  <si>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</si>
  <si>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</si>
  <si>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</si>
  <si>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</si>
  <si>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</si>
  <si>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</si>
  <si>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</si>
  <si>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</si>
  <si>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</si>
  <si>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</si>
  <si>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</si>
  <si>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</si>
  <si>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</si>
  <si>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</si>
  <si>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</si>
  <si>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</si>
  <si>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</si>
  <si>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</si>
  <si>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</si>
  <si>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</si>
  <si>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</si>
  <si>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</si>
  <si>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</si>
  <si>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</si>
  <si>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</si>
  <si>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</si>
  <si>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</si>
  <si>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</si>
  <si>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</si>
  <si>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</si>
  <si>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</si>
  <si>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</si>
  <si>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</si>
  <si>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</si>
  <si>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</si>
  <si>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</si>
  <si>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</si>
  <si>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</si>
  <si>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</si>
  <si>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</si>
  <si>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</si>
  <si>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</si>
  <si>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</si>
  <si>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</si>
  <si>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</si>
  <si>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</si>
  <si>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</si>
  <si>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</si>
  <si>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</si>
  <si>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</si>
  <si>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</si>
  <si>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</si>
  <si>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</si>
  <si>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</si>
  <si>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</si>
  <si>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</si>
  <si>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</si>
  <si>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</si>
  <si>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</si>
  <si>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</si>
  <si>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</si>
  <si>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</si>
  <si>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</si>
  <si>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</si>
  <si>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</si>
  <si>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</si>
  <si>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</si>
  <si>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</si>
  <si>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</si>
  <si>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</si>
  <si>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</si>
  <si>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</si>
  <si>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</si>
  <si>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</si>
  <si>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</si>
  <si>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</si>
  <si>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</si>
  <si>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</si>
  <si>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</si>
  <si>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</si>
  <si>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</si>
  <si>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</si>
  <si>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</si>
  <si>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</si>
  <si>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</si>
  <si>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</si>
  <si>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</si>
  <si>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</si>
  <si>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</si>
  <si>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</si>
  <si>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</si>
  <si>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</si>
  <si>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</si>
  <si>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</si>
  <si>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</si>
  <si>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</si>
  <si>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</si>
  <si>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</si>
  <si>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</si>
  <si>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</si>
  <si>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</si>
  <si>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</si>
  <si>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</si>
  <si>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</si>
  <si>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</si>
  <si>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</si>
  <si>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</si>
  <si>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</si>
  <si>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</si>
  <si>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</si>
  <si>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</si>
  <si>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</si>
  <si>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</si>
  <si>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</si>
  <si>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</si>
  <si>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</si>
  <si>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</si>
  <si>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</si>
  <si>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</si>
  <si>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</si>
  <si>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</si>
  <si>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</si>
  <si>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</si>
  <si>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</si>
  <si>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</si>
  <si>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</si>
  <si>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</si>
  <si>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</si>
  <si>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</si>
  <si>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</si>
  <si>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</si>
  <si>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</si>
  <si>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</si>
  <si>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</si>
  <si>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</si>
  <si>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</si>
  <si>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</si>
  <si>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</si>
  <si>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</si>
  <si>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</si>
  <si>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</si>
  <si>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</si>
  <si>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</si>
  <si>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</si>
  <si>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</si>
  <si>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</si>
  <si>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</si>
  <si>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</si>
  <si>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</si>
  <si>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</si>
  <si>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</si>
  <si>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</si>
  <si>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</si>
  <si>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</si>
  <si>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</si>
  <si>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</si>
  <si>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</si>
  <si>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</si>
  <si>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</si>
  <si>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</si>
  <si>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</si>
  <si>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</si>
  <si>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</si>
  <si>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</si>
  <si>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</si>
  <si>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</si>
  <si>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</si>
  <si>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</si>
  <si>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</si>
  <si>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</si>
  <si>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</si>
  <si>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</si>
  <si>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</si>
  <si>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</si>
  <si>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</si>
  <si>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</si>
  <si>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</si>
  <si>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</si>
  <si>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</si>
  <si>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</si>
  <si>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</si>
  <si>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</si>
  <si>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</si>
  <si>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</si>
  <si>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</si>
  <si>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</si>
  <si>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</si>
  <si>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</si>
  <si>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</si>
  <si>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</si>
  <si>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</si>
  <si>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</si>
  <si>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</si>
  <si>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</si>
  <si>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</si>
  <si>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</si>
  <si>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</si>
  <si>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</si>
  <si>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</si>
  <si>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</si>
  <si>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</si>
  <si>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</si>
  <si>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</si>
  <si>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</si>
  <si>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</si>
  <si>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</si>
  <si>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</si>
  <si>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</si>
  <si>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</si>
  <si>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</si>
  <si>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</si>
  <si>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</si>
  <si>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</si>
  <si>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</si>
  <si>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</si>
  <si>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</si>
  <si>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</si>
  <si>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</si>
  <si>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</si>
  <si>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</si>
  <si>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</si>
  <si>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</si>
  <si>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</si>
  <si>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</si>
  <si>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</si>
  <si>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</si>
  <si>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</si>
  <si>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</si>
  <si>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</si>
  <si>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</si>
  <si>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</si>
  <si>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</si>
  <si>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</si>
  <si>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</si>
  <si>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</si>
  <si>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</si>
  <si>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</si>
  <si>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</si>
  <si>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</si>
  <si>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</si>
  <si>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</si>
  <si>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</si>
  <si>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</si>
  <si>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</si>
  <si>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</si>
  <si>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</si>
  <si>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</si>
  <si>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</si>
  <si>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</si>
  <si>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</si>
  <si>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</si>
  <si>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</si>
  <si>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</si>
  <si>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</si>
  <si>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</si>
  <si>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</si>
  <si>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</si>
  <si>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</si>
  <si>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</si>
  <si>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</si>
  <si>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</si>
  <si>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</si>
  <si>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</si>
  <si>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</si>
  <si>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</si>
  <si>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</si>
  <si>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</si>
  <si>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</si>
  <si>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</si>
  <si>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</si>
  <si>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</si>
  <si>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</si>
  <si>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</si>
  <si>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</si>
  <si>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</si>
  <si>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</si>
  <si>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</si>
  <si>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</si>
  <si>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</si>
  <si>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</si>
  <si>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</si>
  <si>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</si>
  <si>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</si>
  <si>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</si>
  <si>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</si>
  <si>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</si>
  <si>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</si>
  <si>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</si>
  <si>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</si>
  <si>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</si>
  <si>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</si>
  <si>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</si>
  <si>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</si>
  <si>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</si>
  <si>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</si>
  <si>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</si>
  <si>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</si>
  <si>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</si>
  <si>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</si>
  <si>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</si>
  <si>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</si>
  <si>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</si>
  <si>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</si>
  <si>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</si>
  <si>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</si>
  <si>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</si>
  <si>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</si>
  <si>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</si>
  <si>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</si>
  <si>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</si>
  <si>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</si>
  <si>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</si>
  <si>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</si>
  <si>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</si>
  <si>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</si>
  <si>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</si>
  <si>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</si>
  <si>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</si>
  <si>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</si>
  <si>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</si>
  <si>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</si>
  <si>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</si>
  <si>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</si>
  <si>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</si>
  <si>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</si>
  <si>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</si>
  <si>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</si>
  <si>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</si>
  <si>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</si>
  <si>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</si>
  <si>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</si>
  <si>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</si>
  <si>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</si>
  <si>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</si>
  <si>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</si>
  <si>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</si>
  <si>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</si>
  <si>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</si>
  <si>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</si>
  <si>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</si>
  <si>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</si>
  <si>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</si>
  <si>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</si>
  <si>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</si>
  <si>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</si>
  <si>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</si>
  <si>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</si>
  <si>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</si>
  <si>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</si>
  <si>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</si>
  <si>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</si>
  <si>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</si>
  <si>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</si>
  <si>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</si>
  <si>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</si>
  <si>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</si>
  <si>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</si>
  <si>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</si>
  <si>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</si>
  <si>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</si>
  <si>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</si>
  <si>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</si>
  <si>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</si>
  <si>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</si>
  <si>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</si>
  <si>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</si>
  <si>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</si>
  <si>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</si>
  <si>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</si>
  <si>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</si>
  <si>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</si>
  <si>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</si>
  <si>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</si>
  <si>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</si>
  <si>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</si>
  <si>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</si>
  <si>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</si>
  <si>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</si>
  <si>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</si>
  <si>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</si>
  <si>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</si>
  <si>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</si>
  <si>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</si>
  <si>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</si>
  <si>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</si>
  <si>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</si>
  <si>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</si>
  <si>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</si>
  <si>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</si>
  <si>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</si>
  <si>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</si>
  <si>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</si>
  <si>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</si>
  <si>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</si>
  <si>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</si>
  <si>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</si>
  <si>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</si>
  <si>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</si>
  <si>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</si>
  <si>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</si>
  <si>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</si>
  <si>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</si>
  <si>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</si>
  <si>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</si>
  <si>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</si>
  <si>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</si>
  <si>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</si>
  <si>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</si>
  <si>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</si>
  <si>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</si>
  <si>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</si>
  <si>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</si>
  <si>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</si>
  <si>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</si>
  <si>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</si>
  <si>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</si>
  <si>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</si>
  <si>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</si>
  <si>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</si>
  <si>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</si>
  <si>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</si>
  <si>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</si>
  <si>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</si>
  <si>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</si>
  <si>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</si>
  <si>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</si>
  <si>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</si>
  <si>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</si>
  <si>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</si>
  <si>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</si>
  <si>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</si>
  <si>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</si>
  <si>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</si>
  <si>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</si>
  <si>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</si>
  <si>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</si>
  <si>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</si>
  <si>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</si>
  <si>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</si>
  <si>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</si>
  <si>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</si>
  <si>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</si>
  <si>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</si>
  <si>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</si>
  <si>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</si>
  <si>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</si>
  <si>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</si>
  <si>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</si>
  <si>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</si>
  <si>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</si>
  <si>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</si>
  <si>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</si>
  <si>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</si>
  <si>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</si>
  <si>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</si>
  <si>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</si>
  <si>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</si>
  <si>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</si>
  <si>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</si>
  <si>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</si>
  <si>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</si>
  <si>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</si>
  <si>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</si>
  <si>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</si>
  <si>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</si>
  <si>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</si>
  <si>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</si>
  <si>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</si>
  <si>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</si>
  <si>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</si>
  <si>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</si>
  <si>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</si>
  <si>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</si>
  <si>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</si>
  <si>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</si>
  <si>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</si>
  <si>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</si>
  <si>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</si>
  <si>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</si>
  <si>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</si>
  <si>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</si>
  <si>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</si>
  <si>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</si>
  <si>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</si>
  <si>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</si>
  <si>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</si>
  <si>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</si>
  <si>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</si>
  <si>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</si>
  <si>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</si>
  <si>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</si>
  <si>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</si>
  <si>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</si>
  <si>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</si>
  <si>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</si>
  <si>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</si>
  <si>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</si>
  <si>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</si>
  <si>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</si>
  <si>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</si>
  <si>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</si>
  <si>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</si>
  <si>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</si>
  <si>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</si>
  <si>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</si>
  <si>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</si>
  <si>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</si>
  <si>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</si>
  <si>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</si>
  <si>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</si>
  <si>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</si>
  <si>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</si>
  <si>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</si>
  <si>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</si>
  <si>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</si>
  <si>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</si>
  <si>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</si>
  <si>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</si>
  <si>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</si>
  <si>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</si>
  <si>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</si>
  <si>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</si>
  <si>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</si>
  <si>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</si>
  <si>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</si>
  <si>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</si>
  <si>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</si>
  <si>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</si>
  <si>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</si>
  <si>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</si>
  <si>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</si>
  <si>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</si>
  <si>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</si>
  <si>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</si>
  <si>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</si>
  <si>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</si>
  <si>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</si>
  <si>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</si>
  <si>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</si>
  <si>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</si>
  <si>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</si>
  <si>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</si>
  <si>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</si>
  <si>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</si>
  <si>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</si>
  <si>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</si>
  <si>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</si>
  <si>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</si>
  <si>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</si>
  <si>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</si>
  <si>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</si>
  <si>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</si>
  <si>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</si>
  <si>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</si>
  <si>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</si>
  <si>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</si>
  <si>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</si>
  <si>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</si>
  <si>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</si>
  <si>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</si>
  <si>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</si>
  <si>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</si>
  <si>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</si>
  <si>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</si>
  <si>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</si>
  <si>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</si>
  <si>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</si>
  <si>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</si>
  <si>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</si>
  <si>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</si>
  <si>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</si>
  <si>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</si>
  <si>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</si>
  <si>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</si>
  <si>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</si>
  <si>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</si>
  <si>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</si>
  <si>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</si>
  <si>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</si>
  <si>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</si>
  <si>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</si>
  <si>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</si>
  <si>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</si>
  <si>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</si>
  <si>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</si>
  <si>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</si>
  <si>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</si>
  <si>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</si>
  <si>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</si>
  <si>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</si>
  <si>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</si>
  <si>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</si>
  <si>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</si>
  <si>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</si>
  <si>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</si>
  <si>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</si>
  <si>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</si>
  <si>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</si>
  <si>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</si>
  <si>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</si>
  <si>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</si>
  <si>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</si>
  <si>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</si>
  <si>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</si>
  <si>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</si>
  <si>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</si>
  <si>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</si>
  <si>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</si>
  <si>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</si>
  <si>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</si>
  <si>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</si>
  <si>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</si>
  <si>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</si>
  <si>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</si>
  <si>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</si>
  <si>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</si>
  <si>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</si>
  <si>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</si>
  <si>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</si>
  <si>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</si>
  <si>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</si>
  <si>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</si>
  <si>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</si>
  <si>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</si>
  <si>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</si>
  <si>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</si>
  <si>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</si>
  <si>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</si>
  <si>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</si>
  <si>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</si>
  <si>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</si>
  <si>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</si>
  <si>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</si>
  <si>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</si>
  <si>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</si>
  <si>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</si>
  <si>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</si>
  <si>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</si>
  <si>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</si>
  <si>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</si>
  <si>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</si>
  <si>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</si>
  <si>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</si>
  <si>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</si>
  <si>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</si>
  <si>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</si>
  <si>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</si>
  <si>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</si>
  <si>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</si>
  <si>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</si>
  <si>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</si>
  <si>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</si>
  <si>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</si>
  <si>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</si>
  <si>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</si>
  <si>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</si>
  <si>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</si>
  <si>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</si>
  <si>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</si>
  <si>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</si>
  <si>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</si>
  <si>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</si>
  <si>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</si>
  <si>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</si>
  <si>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</si>
  <si>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</si>
  <si>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</si>
  <si>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</si>
  <si>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</si>
  <si>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</si>
  <si>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</si>
  <si>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</si>
  <si>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</si>
  <si>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</si>
  <si>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</si>
  <si>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</si>
  <si>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</si>
  <si>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</si>
  <si>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</si>
  <si>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</si>
  <si>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</si>
  <si>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</si>
  <si>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</si>
  <si>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</si>
  <si>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</si>
  <si>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</si>
  <si>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</si>
  <si>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</si>
  <si>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</si>
  <si>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</si>
  <si>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</si>
  <si>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</si>
  <si>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</si>
  <si>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</si>
  <si>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</si>
  <si>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</si>
  <si>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</si>
  <si>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</si>
  <si>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</si>
  <si>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</si>
  <si>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</si>
  <si>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</si>
  <si>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</si>
  <si>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</si>
  <si>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</si>
  <si>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</si>
  <si>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</si>
  <si>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</si>
  <si>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</si>
  <si>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</si>
  <si>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</si>
  <si>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</si>
  <si>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</si>
  <si>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</si>
  <si>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</si>
  <si>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</si>
  <si>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</si>
  <si>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</si>
  <si>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</si>
  <si>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</si>
  <si>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</si>
  <si>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</si>
  <si>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</si>
  <si>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</si>
  <si>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</si>
  <si>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</si>
  <si>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</si>
  <si>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</si>
  <si>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</si>
  <si>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</si>
  <si>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</si>
  <si>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</si>
  <si>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</si>
  <si>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</si>
  <si>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</si>
  <si>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</si>
  <si>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</si>
  <si>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</si>
  <si>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</si>
  <si>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</si>
  <si>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</si>
  <si>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</si>
  <si>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</si>
  <si>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</si>
  <si>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</si>
  <si>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</si>
  <si>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</si>
  <si>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</si>
  <si>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</si>
  <si>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</si>
  <si>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</si>
  <si>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</si>
  <si>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</si>
  <si>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</si>
  <si>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</si>
  <si>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</si>
  <si>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</si>
  <si>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</si>
  <si>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</si>
  <si>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</si>
  <si>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</si>
  <si>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</si>
  <si>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</si>
  <si>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</si>
  <si>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</si>
  <si>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</si>
  <si>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</si>
  <si>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</si>
  <si>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</si>
  <si>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</si>
  <si>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</si>
  <si>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</si>
  <si>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</si>
  <si>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</si>
  <si>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</si>
  <si>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</si>
  <si>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</si>
  <si>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</si>
  <si>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</si>
  <si>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</si>
  <si>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</si>
  <si>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</si>
  <si>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</si>
  <si>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</si>
  <si>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</si>
  <si>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</si>
  <si>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</si>
  <si>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</si>
  <si>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</si>
  <si>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</si>
  <si>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</si>
  <si>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</si>
  <si>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</si>
  <si>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</si>
  <si>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</si>
  <si>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</si>
  <si>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</si>
  <si>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</si>
  <si>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</si>
  <si>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</si>
  <si>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</si>
  <si>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</si>
  <si>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</si>
  <si>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</si>
  <si>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</si>
  <si>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</si>
  <si>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</si>
  <si>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</si>
  <si>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</si>
  <si>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</si>
  <si>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</si>
  <si>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</si>
  <si>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</si>
  <si>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</si>
  <si>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</si>
  <si>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</si>
  <si>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</si>
  <si>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</si>
  <si>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</si>
  <si>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</si>
  <si>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</si>
  <si>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</si>
  <si>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</si>
  <si>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</si>
  <si>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</si>
  <si>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</si>
  <si>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</si>
  <si>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</si>
  <si>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</si>
  <si>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</si>
  <si>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</si>
  <si>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</si>
  <si>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</si>
  <si>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</si>
  <si>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</si>
  <si>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</si>
  <si>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</si>
  <si>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</si>
  <si>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</si>
  <si>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</si>
  <si>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</si>
  <si>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</si>
  <si>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</si>
  <si>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</si>
  <si>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</si>
  <si>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</si>
  <si>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</si>
  <si>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</si>
  <si>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</si>
  <si>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</si>
  <si>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</si>
  <si>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</si>
  <si>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</si>
  <si>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</si>
  <si>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</si>
  <si>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</si>
  <si>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</si>
  <si>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</si>
  <si>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</si>
  <si>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</si>
  <si>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</si>
  <si>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</si>
  <si>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</si>
  <si>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</si>
  <si>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</si>
  <si>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</si>
  <si>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</si>
  <si>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</si>
  <si>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</si>
  <si>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</si>
  <si>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</si>
  <si>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</si>
  <si>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</si>
  <si>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</si>
  <si>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</si>
  <si>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</si>
  <si>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</si>
  <si>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</si>
  <si>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</si>
  <si>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</si>
  <si>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</si>
  <si>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</si>
  <si>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</si>
  <si>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</si>
  <si>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</si>
  <si>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</si>
  <si>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</si>
  <si>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</si>
  <si>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</si>
  <si>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</si>
  <si>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</si>
  <si>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</si>
  <si>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</si>
  <si>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</si>
  <si>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</si>
  <si>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</si>
  <si>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</si>
  <si>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</si>
  <si>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</si>
  <si>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</si>
  <si>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</si>
  <si>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</si>
  <si>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</si>
  <si>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</si>
  <si>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</si>
  <si>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</si>
  <si>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</si>
  <si>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</si>
  <si>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</si>
  <si>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</si>
  <si>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</si>
  <si>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</si>
  <si>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</si>
  <si>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</si>
  <si>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</si>
  <si>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</si>
  <si>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</si>
  <si>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</si>
  <si>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</si>
  <si>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</si>
  <si>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</si>
  <si>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</si>
  <si>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</si>
  <si>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</si>
  <si>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</si>
  <si>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</si>
  <si>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</si>
  <si>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</si>
  <si>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</si>
  <si>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</si>
  <si>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</si>
  <si>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</si>
  <si>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</si>
  <si>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</si>
  <si>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</si>
  <si>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</si>
  <si>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</si>
  <si>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</si>
  <si>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</si>
  <si>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</si>
  <si>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</si>
  <si>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</si>
  <si>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</si>
  <si>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</si>
  <si>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</si>
  <si>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</si>
  <si>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</si>
  <si>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</si>
  <si>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</si>
  <si>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</si>
  <si>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</si>
  <si>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</si>
  <si>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</si>
  <si>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</si>
  <si>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</si>
  <si>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</si>
  <si>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</si>
  <si>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</si>
  <si>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</si>
  <si>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</si>
  <si>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</si>
  <si>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</si>
  <si>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</si>
  <si>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</si>
  <si>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</si>
  <si>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</si>
  <si>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</si>
  <si>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</si>
  <si>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</si>
  <si>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</si>
  <si>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</si>
  <si>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</si>
  <si>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</si>
  <si>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</si>
  <si>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</si>
  <si>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</si>
  <si>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</si>
  <si>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</si>
  <si>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</si>
  <si>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</si>
  <si>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</si>
  <si>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</si>
  <si>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</si>
  <si>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</si>
  <si>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</si>
  <si>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</si>
  <si>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</si>
  <si>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</si>
  <si>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</si>
  <si>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</si>
  <si>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</si>
  <si>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</si>
  <si>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</si>
  <si>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</si>
  <si>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</si>
  <si>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</si>
  <si>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</si>
  <si>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</si>
  <si>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</si>
  <si>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</si>
  <si>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</si>
  <si>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</si>
  <si>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</si>
  <si>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</si>
  <si>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</si>
  <si>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</si>
  <si>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</si>
  <si>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</si>
  <si>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</si>
  <si>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</si>
  <si>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</si>
  <si>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</si>
  <si>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</si>
  <si>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</si>
  <si>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</si>
  <si>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</si>
  <si>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</si>
  <si>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</si>
  <si>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</si>
  <si>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</si>
  <si>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</si>
  <si>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</si>
  <si>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</si>
  <si>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</si>
  <si>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</si>
  <si>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</si>
  <si>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</si>
  <si>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</si>
  <si>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</si>
  <si>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</si>
  <si>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</si>
  <si>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</si>
  <si>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</si>
  <si>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</si>
  <si>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</si>
  <si>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</si>
  <si>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</si>
  <si>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</si>
  <si>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</si>
  <si>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</si>
  <si>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</si>
  <si>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</si>
  <si>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</si>
  <si>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</si>
  <si>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</si>
  <si>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</si>
  <si>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</si>
  <si>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</si>
  <si>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</si>
  <si>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</si>
  <si>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</si>
  <si>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</si>
  <si>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</si>
  <si>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</si>
  <si>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</si>
  <si>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</si>
  <si>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</si>
  <si>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</si>
  <si>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</si>
  <si>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</si>
  <si>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</si>
  <si>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</si>
  <si>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</si>
  <si>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</si>
  <si>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</si>
  <si>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</si>
  <si>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</si>
  <si>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</si>
  <si>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</si>
  <si>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</si>
  <si>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</si>
  <si>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</si>
  <si>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</si>
  <si>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</si>
  <si>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</si>
  <si>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</si>
  <si>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</si>
  <si>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</si>
  <si>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</si>
  <si>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</si>
  <si>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</si>
  <si>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</si>
  <si>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</si>
  <si>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</si>
  <si>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</si>
  <si>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</si>
  <si>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</si>
  <si>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</si>
  <si>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</si>
  <si>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</si>
  <si>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</si>
  <si>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</si>
  <si>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</si>
  <si>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</si>
  <si>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</si>
  <si>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</si>
  <si>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</si>
  <si>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</si>
  <si>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</si>
  <si>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</si>
  <si>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</si>
  <si>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</si>
  <si>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</si>
  <si>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</si>
  <si>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</si>
  <si>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</si>
  <si>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</si>
  <si>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</si>
  <si>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</si>
  <si>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</si>
  <si>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</si>
  <si>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</si>
  <si>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</si>
  <si>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</si>
  <si>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</si>
  <si>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</si>
  <si>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</si>
  <si>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</si>
  <si>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</si>
  <si>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</si>
  <si>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</si>
  <si>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</si>
  <si>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</si>
  <si>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</si>
  <si>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</si>
  <si>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</si>
  <si>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</si>
  <si>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</si>
  <si>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</si>
  <si>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</si>
  <si>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</si>
  <si>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</si>
  <si>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</si>
  <si>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</si>
  <si>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</si>
  <si>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</si>
  <si>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</si>
  <si>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</si>
  <si>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</si>
  <si>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</si>
  <si>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</si>
  <si>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</si>
  <si>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</si>
  <si>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</si>
  <si>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</si>
  <si>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</si>
  <si>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</si>
  <si>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</si>
  <si>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</si>
  <si>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</si>
  <si>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</si>
  <si>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</si>
  <si>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</si>
  <si>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</si>
  <si>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</si>
  <si>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</si>
  <si>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</si>
  <si>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</si>
  <si>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</si>
  <si>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</si>
  <si>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</si>
  <si>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</si>
  <si>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</si>
  <si>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</si>
  <si>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</si>
  <si>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</si>
  <si>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</si>
  <si>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</si>
  <si>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</si>
  <si>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</si>
  <si>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</si>
  <si>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</si>
  <si>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</si>
  <si>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</si>
  <si>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</si>
  <si>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</si>
  <si>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</si>
  <si>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</si>
  <si>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</si>
  <si>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</si>
  <si>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</si>
  <si>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</si>
  <si>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</si>
  <si>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</si>
  <si>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</si>
  <si>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</si>
  <si>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</si>
  <si>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</si>
  <si>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</si>
  <si>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</si>
  <si>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</si>
  <si>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</si>
  <si>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</si>
  <si>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</si>
  <si>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</si>
  <si>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</si>
  <si>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</si>
  <si>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</si>
  <si>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</si>
  <si>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</si>
  <si>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</si>
  <si>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</si>
  <si>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</si>
  <si>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</si>
  <si>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</si>
  <si>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</si>
  <si>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</si>
  <si>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</si>
  <si>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</si>
  <si>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</si>
  <si>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</si>
  <si>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</si>
  <si>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</si>
  <si>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</si>
  <si>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</si>
  <si>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</si>
  <si>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</si>
  <si>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</si>
  <si>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</si>
  <si>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</si>
  <si>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</si>
  <si>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</si>
  <si>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</si>
  <si>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</si>
  <si>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</si>
  <si>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</si>
  <si>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</si>
  <si>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</si>
  <si>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</si>
  <si>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</si>
  <si>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</si>
  <si>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</si>
  <si>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</si>
  <si>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</si>
  <si>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</si>
  <si>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</si>
  <si>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</si>
  <si>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</si>
  <si>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</si>
  <si>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</si>
  <si>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</si>
  <si>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</si>
  <si>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</si>
  <si>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</si>
  <si>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</si>
  <si>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</si>
  <si>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</si>
  <si>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</si>
  <si>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</si>
  <si>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</si>
  <si>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</si>
  <si>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</si>
  <si>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</si>
  <si>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</si>
  <si>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</si>
  <si>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</si>
  <si>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</si>
  <si>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</si>
  <si>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</si>
  <si>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</si>
  <si>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</si>
  <si>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</si>
  <si>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</si>
  <si>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</si>
  <si>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</si>
  <si>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</si>
  <si>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</si>
  <si>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</si>
  <si>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</si>
  <si>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</si>
  <si>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</si>
  <si>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</si>
  <si>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</si>
  <si>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</si>
  <si>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</si>
  <si>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</si>
  <si>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</si>
  <si>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</si>
  <si>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</si>
  <si>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</si>
  <si>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</si>
  <si>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</si>
  <si>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</si>
  <si>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</si>
  <si>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</si>
  <si>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</si>
  <si>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</si>
  <si>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</si>
  <si>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</si>
  <si>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</si>
  <si>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</si>
  <si>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</si>
  <si>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</si>
  <si>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</si>
  <si>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</si>
  <si>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</si>
  <si>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</si>
  <si>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</si>
  <si>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</si>
  <si>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</si>
  <si>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</si>
  <si>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</si>
  <si>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</si>
  <si>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</si>
  <si>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</si>
  <si>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</si>
  <si>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</si>
  <si>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</si>
  <si>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</si>
  <si>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</si>
  <si>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</si>
  <si>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</si>
  <si>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</si>
  <si>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</si>
  <si>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</si>
  <si>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</si>
  <si>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</si>
  <si>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</si>
  <si>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</si>
  <si>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</si>
  <si>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</si>
  <si>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</si>
  <si>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</si>
  <si>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</si>
  <si>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</si>
  <si>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</si>
  <si>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</si>
  <si>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</si>
  <si>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</si>
  <si>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</si>
  <si>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</si>
  <si>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</si>
  <si>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</si>
  <si>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</si>
  <si>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</si>
  <si>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</si>
  <si>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</si>
  <si>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</si>
  <si>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</si>
  <si>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</si>
  <si>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</si>
  <si>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</si>
  <si>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</si>
  <si>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</si>
  <si>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</si>
  <si>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</si>
  <si>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</si>
  <si>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</si>
  <si>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</si>
  <si>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</si>
  <si>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</si>
  <si>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</si>
  <si>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</si>
  <si>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</si>
  <si>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</si>
  <si>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</si>
  <si>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</si>
  <si>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</si>
  <si>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</si>
  <si>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</si>
  <si>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</si>
  <si>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</si>
  <si>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</si>
  <si>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</si>
  <si>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</si>
  <si>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</si>
  <si>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</si>
  <si>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</si>
  <si>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</si>
  <si>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</si>
  <si>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</si>
  <si>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</si>
  <si>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</si>
  <si>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</si>
  <si>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</si>
  <si>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</si>
  <si>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</si>
  <si>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</si>
  <si>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</si>
  <si>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</si>
  <si>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</si>
  <si>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</si>
  <si>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</si>
  <si>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</si>
  <si>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</si>
  <si>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</si>
  <si>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</si>
  <si>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</si>
  <si>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</si>
  <si>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</si>
  <si>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</si>
  <si>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</si>
  <si>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</si>
  <si>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</si>
  <si>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</si>
  <si>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</si>
  <si>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</si>
  <si>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</si>
  <si>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</si>
  <si>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</si>
  <si>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</si>
  <si>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</si>
  <si>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</si>
  <si>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</si>
  <si>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</si>
  <si>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</si>
  <si>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</si>
  <si>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</si>
  <si>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</si>
  <si>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</si>
  <si>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</si>
  <si>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</si>
  <si>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</si>
  <si>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</si>
  <si>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</si>
  <si>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</si>
  <si>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</si>
  <si>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</si>
  <si>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</si>
  <si>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</si>
  <si>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</si>
  <si>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</si>
  <si>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</si>
  <si>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</si>
  <si>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</si>
  <si>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</si>
  <si>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</si>
  <si>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</si>
  <si>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</si>
  <si>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</si>
  <si>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</si>
  <si>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</si>
  <si>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</si>
  <si>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</si>
  <si>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</si>
  <si>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</si>
  <si>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</si>
  <si>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</si>
  <si>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</si>
  <si>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</si>
  <si>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</si>
  <si>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</si>
  <si>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</si>
  <si>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</si>
  <si>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</si>
  <si>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</si>
  <si>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</si>
  <si>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</si>
  <si>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</si>
  <si>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</si>
  <si>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</si>
  <si>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</si>
  <si>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</si>
  <si>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</si>
  <si>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</si>
  <si>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</si>
  <si>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</si>
  <si>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</si>
  <si>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</si>
  <si>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</si>
  <si>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</si>
  <si>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</si>
  <si>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</si>
  <si>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</si>
  <si>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</si>
  <si>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</si>
  <si>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</si>
  <si>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</si>
  <si>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</si>
  <si>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</si>
  <si>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</si>
  <si>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</si>
  <si>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</si>
  <si>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</si>
  <si>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</si>
  <si>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</si>
  <si>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</si>
  <si>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</si>
  <si>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</si>
  <si>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</si>
  <si>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</si>
  <si>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</si>
  <si>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</si>
  <si>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</si>
  <si>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</si>
  <si>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</si>
  <si>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</si>
  <si>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</si>
  <si>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</si>
  <si>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</si>
  <si>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</si>
  <si>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</si>
  <si>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</si>
  <si>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</si>
  <si>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</si>
  <si>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</si>
  <si>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</si>
  <si>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</si>
  <si>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</si>
  <si>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</si>
  <si>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</si>
  <si>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</si>
  <si>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</si>
  <si>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</si>
  <si>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</si>
  <si>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</si>
  <si>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</si>
  <si>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</si>
  <si>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</si>
  <si>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</si>
  <si>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</si>
  <si>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</si>
  <si>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</si>
  <si>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</si>
  <si>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</si>
  <si>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</si>
  <si>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</si>
  <si>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</si>
  <si>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</si>
  <si>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</si>
  <si>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</si>
  <si>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</si>
  <si>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</si>
  <si>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</si>
  <si>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</si>
  <si>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</si>
  <si>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</si>
  <si>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</si>
  <si>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</si>
  <si>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</si>
  <si>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</si>
  <si>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</si>
  <si>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</si>
  <si>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</si>
  <si>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</si>
  <si>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</si>
  <si>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</si>
  <si>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</si>
  <si>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</si>
  <si>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</si>
  <si>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</si>
  <si>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</si>
  <si>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</si>
  <si>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</si>
  <si>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</si>
  <si>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</si>
  <si>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</si>
  <si>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</si>
  <si>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</si>
  <si>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</si>
  <si>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</si>
  <si>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</si>
  <si>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</si>
  <si>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</si>
  <si>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</si>
  <si>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</si>
  <si>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</si>
  <si>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</si>
  <si>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</si>
  <si>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</si>
  <si>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</si>
  <si>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</si>
  <si>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</si>
  <si>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</si>
  <si>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</si>
  <si>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</si>
  <si>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</si>
  <si>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</si>
  <si>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</si>
  <si>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</si>
  <si>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</si>
  <si>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</si>
  <si>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</si>
  <si>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</si>
  <si>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</si>
  <si>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</si>
  <si>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</si>
  <si>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</si>
  <si>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</si>
  <si>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</si>
  <si>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</si>
  <si>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</si>
  <si>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</si>
  <si>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</si>
  <si>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</si>
  <si>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</si>
  <si>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</si>
  <si>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</si>
  <si>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</si>
  <si>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</si>
  <si>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</si>
  <si>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</si>
  <si>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</si>
  <si>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</si>
  <si>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</si>
  <si>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</si>
  <si>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</si>
  <si>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</si>
  <si>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</si>
  <si>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</si>
  <si>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</si>
  <si>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</si>
  <si>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</si>
  <si>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</si>
  <si>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</si>
  <si>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</si>
  <si>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</si>
  <si>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</si>
  <si>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</si>
  <si>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</si>
  <si>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</si>
  <si>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</si>
  <si>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</si>
  <si>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</si>
  <si>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</si>
  <si>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</si>
  <si>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</si>
  <si>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</si>
  <si>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</si>
  <si>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</si>
  <si>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</si>
  <si>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</si>
  <si>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</si>
  <si>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</si>
  <si>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</si>
  <si>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</si>
  <si>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</si>
  <si>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</si>
  <si>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</si>
  <si>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</si>
  <si>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</si>
  <si>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</si>
  <si>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</si>
  <si>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</si>
  <si>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</si>
  <si>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</si>
  <si>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</si>
  <si>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</si>
  <si>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</si>
  <si>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</si>
  <si>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</si>
  <si>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</si>
  <si>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</si>
  <si>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</si>
  <si>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</si>
  <si>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</si>
  <si>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</si>
  <si>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</si>
  <si>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</si>
  <si>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</si>
  <si>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</si>
  <si>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</si>
  <si>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</si>
  <si>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</si>
  <si>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</si>
  <si>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</si>
  <si>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</si>
  <si>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</si>
  <si>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</si>
  <si>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</si>
  <si>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</si>
  <si>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</si>
  <si>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</si>
  <si>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</si>
  <si>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</si>
  <si>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</si>
  <si>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</si>
  <si>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</si>
  <si>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</si>
  <si>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</si>
  <si>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</si>
  <si>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</si>
  <si>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</si>
  <si>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</si>
  <si>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</si>
  <si>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</si>
  <si>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</si>
  <si>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</si>
  <si>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</si>
  <si>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</si>
  <si>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</si>
  <si>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</si>
  <si>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</si>
  <si>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</si>
  <si>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</si>
  <si>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</si>
  <si>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</si>
  <si>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</si>
  <si>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</si>
  <si>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</si>
  <si>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</si>
  <si>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</si>
  <si>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</si>
  <si>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</si>
  <si>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</si>
  <si>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</si>
  <si>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</si>
  <si>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</si>
  <si>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</si>
  <si>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</si>
  <si>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</si>
  <si>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</si>
  <si>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</si>
  <si>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</si>
  <si>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</si>
  <si>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</si>
  <si>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</si>
  <si>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</si>
  <si>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</si>
  <si>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</si>
  <si>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</si>
  <si>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</si>
  <si>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</si>
  <si>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</si>
  <si>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</si>
  <si>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</si>
  <si>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</si>
  <si>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</si>
  <si>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</si>
  <si>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</si>
  <si>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</si>
  <si>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</si>
  <si>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</si>
  <si>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</si>
  <si>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</si>
  <si>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</si>
  <si>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</si>
  <si>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</si>
  <si>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</si>
  <si>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</si>
  <si>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</si>
  <si>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</si>
  <si>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</si>
  <si>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</si>
  <si>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</si>
  <si>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</si>
  <si>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</si>
  <si>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</si>
  <si>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</si>
  <si>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</si>
  <si>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</si>
  <si>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</si>
  <si>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</si>
  <si>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</si>
  <si>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</si>
  <si>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</si>
  <si>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</si>
  <si>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</si>
  <si>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</si>
  <si>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</si>
  <si>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</si>
  <si>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</si>
  <si>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</si>
  <si>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</si>
  <si>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</si>
  <si>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</si>
  <si>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</si>
  <si>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</si>
  <si>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</si>
  <si>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</si>
  <si>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</si>
  <si>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</si>
  <si>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</si>
  <si>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</si>
  <si>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</si>
  <si>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</si>
  <si>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</si>
  <si>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</si>
  <si>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</si>
  <si>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</si>
  <si>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</si>
  <si>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</si>
  <si>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</si>
  <si>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</si>
  <si>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</si>
  <si>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</si>
  <si>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</si>
  <si>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</si>
  <si>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</si>
  <si>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</si>
  <si>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</si>
  <si>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</si>
  <si>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</si>
  <si>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</si>
  <si>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</si>
  <si>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</si>
  <si>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</si>
  <si>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</si>
  <si>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</si>
  <si>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</si>
  <si>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</si>
  <si>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</si>
  <si>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</si>
  <si>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</si>
  <si>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</si>
  <si>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</si>
  <si>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</si>
  <si>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</si>
  <si>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</si>
  <si>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</si>
  <si>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</si>
  <si>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</si>
  <si>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</si>
  <si>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</si>
  <si>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</si>
  <si>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</si>
  <si>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</si>
  <si>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</si>
  <si>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</si>
  <si>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</si>
  <si>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</si>
  <si>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</si>
  <si>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</si>
  <si>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</si>
  <si>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</si>
  <si>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</si>
  <si>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</si>
  <si>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</si>
  <si>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</si>
  <si>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</si>
  <si>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</si>
  <si>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</si>
  <si>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</si>
  <si>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</si>
  <si>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</si>
  <si>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</si>
  <si>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</si>
  <si>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</si>
  <si>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</si>
  <si>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</si>
  <si>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</si>
  <si>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</si>
  <si>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</si>
  <si>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</si>
  <si>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</si>
  <si>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</si>
  <si>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</si>
  <si>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</si>
  <si>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</si>
  <si>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</si>
  <si>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</si>
  <si>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</si>
  <si>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</si>
  <si>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</si>
  <si>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</si>
  <si>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</si>
  <si>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</si>
  <si>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</si>
  <si>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</si>
  <si>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</si>
  <si>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</si>
  <si>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</si>
  <si>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</si>
  <si>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</si>
  <si>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</si>
  <si>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</si>
  <si>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</si>
  <si>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</si>
  <si>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</si>
  <si>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</si>
  <si>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</si>
  <si>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</si>
  <si>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</si>
  <si>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</si>
  <si>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</si>
  <si>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</si>
  <si>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</si>
  <si>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</si>
  <si>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</si>
  <si>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</si>
  <si>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</si>
  <si>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</si>
  <si>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</si>
  <si>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</si>
  <si>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</si>
  <si>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</si>
  <si>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</si>
  <si>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</si>
  <si>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</si>
  <si>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</si>
  <si>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</si>
  <si>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</si>
  <si>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</si>
  <si>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</si>
  <si>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</si>
  <si>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</si>
  <si>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</si>
  <si>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</si>
  <si>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</si>
  <si>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</si>
  <si>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</si>
  <si>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</si>
  <si>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</si>
  <si>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</si>
  <si>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</si>
  <si>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</si>
  <si>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</si>
  <si>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</si>
  <si>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</si>
  <si>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</si>
  <si>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</si>
  <si>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</si>
  <si>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</si>
  <si>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</si>
  <si>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</si>
  <si>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</si>
  <si>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</si>
  <si>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</si>
  <si>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</si>
  <si>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</si>
  <si>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</si>
  <si>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</si>
  <si>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</si>
  <si>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</si>
  <si>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</si>
  <si>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</si>
  <si>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</si>
  <si>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</si>
  <si>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</si>
  <si>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</si>
  <si>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</si>
  <si>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</si>
  <si>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</si>
  <si>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</si>
  <si>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</si>
  <si>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</si>
  <si>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</si>
  <si>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</si>
  <si>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</si>
  <si>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</si>
  <si>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</si>
  <si>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</si>
  <si>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</si>
  <si>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</si>
  <si>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</si>
  <si>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</si>
  <si>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</si>
  <si>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</si>
  <si>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</si>
  <si>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</si>
  <si>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</si>
  <si>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</si>
  <si>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</si>
  <si>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</si>
  <si>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</si>
  <si>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</si>
  <si>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</si>
  <si>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</si>
  <si>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</si>
  <si>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</si>
  <si>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</si>
  <si>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</si>
  <si>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</si>
  <si>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</si>
  <si>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</si>
  <si>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</si>
  <si>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</si>
  <si>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</si>
  <si>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</si>
  <si>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</si>
  <si>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</si>
  <si>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</si>
  <si>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</si>
  <si>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</si>
  <si>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</si>
  <si>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</si>
  <si>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</si>
  <si>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</si>
  <si>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</si>
  <si>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</si>
  <si>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</si>
  <si>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</si>
  <si>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</si>
  <si>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</si>
  <si>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</si>
  <si>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</si>
  <si>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</si>
  <si>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</si>
  <si>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</si>
  <si>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</si>
  <si>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</si>
  <si>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</si>
  <si>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</si>
  <si>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</si>
  <si>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</si>
  <si>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</si>
  <si>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</si>
  <si>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</si>
  <si>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</si>
  <si>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</si>
  <si>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</si>
  <si>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</si>
  <si>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</si>
  <si>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</si>
  <si>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</si>
  <si>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</si>
  <si>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</si>
  <si>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</si>
  <si>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</si>
  <si>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</si>
  <si>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</si>
  <si>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</si>
  <si>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</si>
  <si>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</si>
  <si>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</si>
  <si>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</si>
  <si>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</si>
  <si>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</si>
  <si>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</si>
  <si>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</si>
  <si>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</si>
  <si>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</si>
  <si>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</si>
  <si>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</si>
  <si>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</si>
  <si>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</si>
  <si>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</si>
  <si>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</si>
  <si>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</si>
  <si>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</si>
  <si>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</si>
  <si>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</si>
  <si>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</si>
  <si>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</si>
  <si>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</si>
  <si>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</si>
  <si>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</si>
  <si>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</si>
  <si>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</si>
  <si>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</si>
  <si>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</si>
  <si>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</si>
  <si>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</si>
  <si>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</si>
  <si>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</si>
  <si>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</si>
  <si>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</si>
  <si>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</si>
  <si>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</si>
  <si>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</si>
  <si>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</si>
  <si>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</si>
  <si>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</si>
  <si>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</si>
  <si>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</si>
  <si>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</si>
  <si>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</si>
  <si>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</si>
  <si>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</si>
  <si>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</si>
  <si>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</si>
  <si>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</si>
  <si>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</si>
  <si>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</si>
  <si>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</si>
  <si>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</si>
  <si>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</si>
  <si>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</si>
  <si>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</si>
  <si>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</si>
  <si>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</si>
  <si>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</si>
  <si>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</si>
  <si>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</si>
  <si>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</si>
  <si>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</si>
  <si>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</si>
  <si>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</si>
  <si>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</si>
  <si>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</si>
  <si>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</si>
  <si>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</si>
  <si>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</si>
  <si>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</si>
  <si>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</si>
  <si>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</si>
  <si>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</si>
  <si>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</si>
  <si>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</si>
  <si>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</si>
  <si>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</si>
  <si>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</si>
  <si>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</si>
  <si>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</si>
  <si>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</si>
  <si>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</si>
  <si>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</si>
  <si>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</si>
  <si>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</si>
  <si>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</si>
  <si>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</si>
  <si>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</si>
  <si>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</si>
  <si>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</si>
  <si>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</si>
  <si>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</si>
  <si>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</si>
  <si>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</si>
  <si>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</si>
  <si>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</si>
  <si>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</si>
  <si>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</si>
  <si>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</si>
  <si>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</si>
  <si>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</si>
  <si>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</si>
  <si>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</si>
  <si>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</si>
  <si>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</si>
  <si>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</si>
  <si>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</si>
  <si>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</si>
  <si>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</si>
  <si>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</si>
  <si>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</si>
  <si>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</si>
  <si>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</si>
  <si>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</si>
  <si>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</si>
  <si>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</si>
  <si>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</si>
  <si>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</si>
  <si>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</si>
  <si>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</si>
  <si>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</si>
  <si>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</si>
  <si>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</si>
  <si>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</si>
  <si>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</si>
  <si>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</si>
  <si>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</si>
  <si>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</si>
  <si>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</si>
  <si>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</si>
  <si>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</si>
  <si>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</si>
  <si>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</si>
  <si>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</si>
  <si>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</si>
  <si>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</si>
  <si>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</si>
  <si>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</si>
  <si>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</si>
  <si>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</si>
  <si>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</si>
  <si>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</si>
  <si>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</si>
  <si>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</si>
  <si>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</si>
  <si>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</si>
  <si>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</si>
  <si>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</si>
  <si>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</si>
  <si>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</si>
  <si>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</si>
  <si>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</si>
  <si>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</si>
  <si>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</si>
  <si>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</si>
  <si>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</si>
  <si>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</si>
  <si>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</si>
  <si>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</si>
  <si>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</si>
  <si>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</si>
  <si>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</si>
  <si>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</si>
  <si>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</si>
  <si>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</si>
  <si>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</si>
  <si>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</si>
  <si>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</si>
  <si>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</si>
  <si>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</si>
  <si>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</si>
  <si>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</si>
  <si>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</si>
  <si>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</si>
  <si>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</si>
  <si>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</si>
  <si>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</si>
  <si>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</si>
  <si>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</si>
  <si>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</si>
  <si>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</si>
  <si>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</si>
  <si>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</si>
  <si>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</si>
  <si>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</si>
  <si>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</si>
  <si>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</si>
  <si>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</si>
  <si>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</si>
  <si>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</si>
  <si>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</si>
  <si>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</si>
  <si>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</si>
  <si>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</si>
  <si>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</si>
  <si>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</si>
  <si>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</si>
  <si>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</si>
  <si>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</si>
  <si>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</si>
  <si>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</si>
  <si>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</si>
  <si>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</si>
  <si>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</si>
  <si>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</si>
  <si>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</si>
  <si>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</si>
  <si>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</si>
  <si>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</si>
  <si>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</si>
  <si>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</si>
  <si>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</si>
  <si>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</si>
  <si>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</si>
  <si>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</si>
  <si>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</si>
  <si>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</si>
  <si>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</si>
  <si>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</si>
  <si>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</si>
  <si>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</si>
  <si>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</si>
  <si>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</si>
  <si>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</si>
  <si>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</si>
  <si>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</si>
  <si>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</si>
  <si>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</si>
  <si>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</si>
  <si>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</si>
  <si>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</si>
  <si>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</si>
  <si>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</si>
  <si>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</si>
  <si>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</si>
  <si>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</si>
  <si>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</si>
  <si>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</si>
  <si>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</si>
  <si>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</si>
  <si>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</si>
  <si>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</si>
  <si>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</si>
  <si>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</si>
  <si>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</si>
  <si>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</si>
  <si>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</si>
  <si>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</si>
  <si>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</si>
  <si>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</si>
  <si>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</si>
  <si>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</si>
  <si>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</si>
  <si>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</si>
  <si>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</si>
  <si>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</si>
  <si>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</si>
  <si>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</si>
  <si>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</si>
  <si>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</si>
  <si>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</si>
  <si>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</si>
  <si>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</si>
  <si>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</si>
  <si>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</si>
  <si>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</si>
  <si>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</si>
  <si>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</si>
  <si>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</si>
  <si>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</si>
  <si>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</si>
  <si>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</si>
  <si>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</si>
  <si>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</si>
  <si>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</si>
  <si>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</si>
  <si>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</si>
  <si>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</si>
  <si>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</si>
  <si>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</si>
  <si>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</si>
  <si>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</si>
  <si>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</si>
  <si>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</si>
  <si>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</si>
  <si>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</si>
  <si>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</si>
  <si>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</si>
  <si>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</si>
  <si>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</si>
  <si>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</si>
  <si>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</si>
  <si>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</si>
  <si>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</si>
  <si>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</si>
  <si>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</si>
  <si>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</si>
  <si>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</si>
  <si>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</si>
  <si>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</si>
  <si>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</si>
  <si>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</si>
  <si>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</si>
  <si>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</si>
  <si>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</si>
  <si>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</si>
  <si>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</si>
  <si>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</si>
  <si>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</si>
  <si>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</si>
  <si>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</si>
  <si>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</si>
  <si>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</si>
  <si>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</si>
  <si>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</si>
  <si>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</si>
  <si>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</si>
  <si>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</si>
  <si>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</si>
  <si>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</si>
  <si>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</si>
  <si>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</si>
  <si>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</si>
  <si>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</si>
  <si>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</si>
  <si>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</si>
  <si>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</si>
  <si>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</si>
  <si>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</si>
  <si>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</si>
  <si>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</si>
  <si>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</si>
  <si>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</si>
  <si>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</si>
  <si>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</si>
  <si>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</si>
  <si>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</si>
  <si>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</si>
  <si>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</si>
  <si>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</si>
  <si>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</si>
  <si>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</si>
  <si>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</si>
  <si>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</si>
  <si>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</si>
  <si>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</si>
  <si>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</si>
  <si>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</si>
  <si>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</si>
  <si>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</si>
  <si>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</si>
  <si>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</si>
  <si>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</si>
  <si>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</si>
  <si>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</si>
  <si>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</si>
  <si>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</si>
  <si>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</si>
  <si>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</si>
  <si>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</si>
  <si>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</si>
  <si>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</si>
  <si>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</si>
  <si>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</si>
  <si>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</si>
  <si>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</si>
  <si>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</si>
  <si>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</si>
  <si>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</si>
  <si>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</si>
  <si>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</si>
  <si>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</si>
  <si>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</si>
  <si>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</si>
  <si>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</si>
  <si>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</si>
  <si>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</si>
  <si>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</si>
  <si>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</si>
  <si>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</si>
  <si>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</si>
  <si>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</si>
  <si>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</si>
  <si>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</si>
  <si>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</si>
  <si>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</si>
  <si>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</si>
  <si>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</si>
  <si>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</si>
  <si>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</si>
  <si>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</si>
  <si>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</si>
  <si>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</si>
  <si>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</si>
  <si>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</si>
  <si>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</si>
  <si>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</si>
  <si>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</si>
  <si>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</si>
  <si>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</si>
  <si>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</si>
  <si>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</si>
  <si>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</si>
  <si>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</si>
  <si>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</si>
  <si>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</si>
  <si>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</si>
  <si>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</si>
  <si>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</si>
  <si>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</si>
  <si>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</si>
  <si>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</si>
  <si>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</si>
  <si>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</si>
  <si>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</si>
  <si>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</si>
  <si>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</si>
  <si>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</si>
  <si>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</si>
  <si>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</si>
  <si>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</si>
  <si>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</si>
  <si>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</si>
  <si>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</si>
  <si>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</si>
  <si>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</si>
  <si>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</si>
  <si>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</si>
  <si>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</si>
  <si>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</si>
  <si>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</si>
  <si>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</si>
  <si>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</si>
  <si>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</si>
  <si>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</si>
  <si>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</si>
  <si>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</si>
  <si>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</si>
  <si>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</si>
  <si>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</si>
  <si>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</si>
  <si>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</si>
  <si>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</si>
  <si>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</si>
  <si>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</si>
  <si>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</si>
  <si>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</si>
  <si>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</si>
  <si>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</si>
  <si>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</si>
  <si>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</si>
  <si>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</si>
  <si>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</si>
  <si>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</si>
  <si>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</si>
  <si>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</si>
  <si>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</si>
  <si>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</si>
  <si>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</si>
  <si>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</si>
  <si>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</si>
  <si>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</si>
  <si>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</si>
  <si>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</si>
  <si>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</si>
  <si>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</si>
  <si>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</si>
  <si>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</si>
  <si>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</si>
  <si>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</si>
  <si>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</si>
  <si>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</si>
  <si>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</si>
  <si>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</si>
  <si>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</si>
  <si>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</si>
  <si>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</si>
  <si>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</si>
  <si>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</si>
  <si>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</si>
  <si>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</si>
  <si>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</si>
  <si>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</si>
  <si>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</si>
  <si>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</si>
  <si>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</si>
  <si>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</si>
  <si>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</si>
  <si>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</si>
  <si>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</si>
  <si>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</si>
  <si>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</si>
  <si>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</si>
  <si>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</si>
  <si>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</si>
  <si>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</si>
  <si>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</si>
  <si>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</si>
  <si>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</si>
  <si>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</si>
  <si>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</si>
  <si>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</si>
  <si>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</si>
  <si>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</si>
  <si>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</si>
  <si>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</si>
  <si>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</si>
  <si>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</si>
  <si>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</si>
  <si>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</si>
  <si>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</si>
  <si>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</si>
  <si>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</si>
  <si>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</si>
  <si>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</si>
  <si>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</si>
  <si>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</si>
  <si>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</si>
  <si>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</si>
  <si>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</si>
  <si>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</si>
  <si>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</si>
  <si>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</si>
  <si>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</si>
  <si>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</si>
  <si>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</si>
  <si>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</si>
  <si>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</si>
  <si>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</si>
  <si>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</si>
  <si>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</si>
  <si>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</si>
  <si>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</si>
  <si>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</si>
  <si>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</si>
  <si>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</si>
  <si>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</si>
  <si>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</si>
  <si>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</si>
  <si>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</si>
  <si>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</si>
  <si>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</si>
  <si>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</si>
  <si>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</si>
  <si>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</si>
  <si>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</si>
  <si>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</si>
  <si>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</si>
  <si>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</si>
  <si>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</si>
  <si>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</si>
  <si>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</si>
  <si>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</si>
  <si>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</si>
  <si>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</si>
  <si>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</si>
  <si>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</si>
  <si>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</si>
  <si>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</si>
  <si>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</si>
  <si>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</si>
  <si>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</si>
  <si>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</si>
  <si>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</si>
  <si>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</si>
  <si>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</si>
  <si>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</si>
  <si>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</si>
  <si>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</si>
  <si>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</si>
  <si>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</si>
  <si>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</si>
  <si>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</si>
  <si>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</si>
  <si>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</si>
  <si>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</si>
  <si>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</si>
  <si>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</si>
  <si>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</si>
  <si>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</si>
  <si>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</si>
  <si>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</si>
  <si>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</si>
  <si>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</si>
  <si>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</si>
  <si>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</si>
  <si>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</si>
  <si>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</si>
  <si>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</si>
  <si>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</si>
  <si>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</si>
  <si>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</si>
  <si>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</si>
  <si>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</si>
  <si>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</si>
  <si>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</si>
  <si>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</si>
  <si>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</si>
  <si>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</si>
  <si>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</si>
  <si>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</si>
  <si>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</si>
  <si>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</si>
  <si>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</si>
  <si>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</si>
  <si>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</si>
  <si>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</si>
  <si>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</si>
  <si>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</si>
  <si>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</si>
  <si>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</si>
  <si>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</si>
  <si>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</si>
  <si>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</si>
  <si>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</si>
  <si>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</si>
  <si>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</si>
  <si>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</si>
  <si>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</si>
  <si>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</si>
  <si>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</si>
  <si>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</si>
  <si>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</si>
  <si>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</si>
  <si>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</si>
  <si>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</si>
  <si>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</si>
  <si>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</si>
  <si>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</si>
  <si>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</si>
  <si>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</si>
  <si>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</si>
  <si>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</si>
  <si>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</si>
  <si>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</si>
  <si>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</si>
  <si>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</si>
  <si>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</si>
  <si>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</si>
  <si>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</si>
  <si>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</si>
  <si>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</si>
  <si>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</si>
  <si>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</si>
  <si>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</si>
  <si>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</si>
  <si>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</si>
  <si>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</si>
  <si>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</si>
  <si>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</si>
  <si>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</si>
  <si>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</si>
  <si>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</si>
  <si>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</si>
  <si>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</si>
  <si>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</si>
  <si>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</si>
  <si>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</si>
  <si>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</si>
  <si>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</si>
  <si>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</si>
  <si>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</si>
  <si>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</si>
  <si>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</si>
  <si>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</si>
  <si>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</si>
  <si>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</si>
  <si>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</si>
  <si>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</si>
  <si>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</si>
  <si>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</si>
  <si>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</si>
  <si>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</si>
  <si>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</si>
  <si>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</si>
  <si>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</si>
  <si>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</si>
  <si>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</si>
  <si>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</si>
  <si>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</si>
  <si>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</si>
  <si>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</si>
  <si>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</si>
  <si>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</si>
  <si>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</si>
  <si>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</si>
  <si>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</si>
  <si>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</si>
  <si>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</si>
  <si>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</si>
  <si>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</si>
  <si>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</si>
  <si>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</si>
  <si>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</si>
  <si>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</si>
  <si>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</si>
  <si>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</si>
  <si>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</si>
  <si>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</si>
  <si>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</si>
  <si>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</si>
  <si>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</si>
  <si>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</si>
  <si>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</si>
  <si>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</si>
  <si>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</si>
  <si>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</si>
  <si>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</si>
  <si>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</si>
  <si>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</si>
  <si>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</si>
  <si>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</si>
  <si>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</si>
  <si>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</si>
  <si>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</si>
  <si>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</si>
  <si>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</si>
  <si>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</si>
  <si>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</si>
  <si>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</si>
  <si>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</si>
  <si>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</si>
  <si>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</si>
  <si>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</si>
  <si>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</si>
  <si>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</si>
  <si>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</si>
  <si>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</si>
  <si>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</si>
  <si>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</si>
  <si>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</si>
  <si>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</si>
  <si>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</si>
  <si>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</si>
  <si>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</si>
  <si>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</si>
  <si>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</si>
  <si>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</si>
  <si>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</si>
  <si>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</si>
  <si>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</si>
  <si>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</si>
  <si>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</si>
  <si>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</si>
  <si>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</si>
  <si>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</si>
  <si>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</si>
  <si>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</si>
  <si>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</si>
  <si>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</si>
  <si>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</si>
  <si>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</si>
  <si>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</si>
  <si>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</si>
  <si>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</si>
  <si>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</si>
  <si>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</si>
  <si>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</si>
  <si>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</si>
  <si>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</si>
  <si>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</si>
  <si>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</si>
  <si>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</si>
  <si>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</si>
  <si>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</si>
  <si>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</si>
  <si>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</si>
  <si>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</si>
  <si>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</si>
  <si>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</si>
  <si>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</si>
  <si>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</si>
  <si>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</si>
  <si>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</si>
  <si>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</si>
  <si>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</si>
  <si>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</si>
  <si>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</si>
  <si>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</si>
  <si>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</si>
  <si>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</si>
  <si>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</si>
  <si>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</si>
  <si>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</si>
  <si>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</si>
  <si>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</si>
  <si>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</si>
  <si>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</si>
  <si>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</si>
  <si>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</si>
  <si>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</si>
  <si>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</si>
  <si>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</si>
  <si>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</si>
  <si>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</si>
  <si>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</si>
  <si>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</si>
  <si>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</si>
  <si>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</si>
  <si>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</si>
  <si>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</si>
  <si>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</si>
  <si>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</si>
  <si>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</si>
  <si>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</si>
  <si>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</si>
  <si>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</si>
  <si>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</si>
  <si>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</si>
  <si>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</si>
  <si>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</si>
  <si>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</si>
  <si>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</si>
  <si>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</si>
  <si>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</si>
  <si>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</si>
  <si>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</si>
  <si>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</si>
  <si>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</si>
  <si>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</si>
  <si>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</si>
  <si>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</si>
  <si>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</si>
  <si>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</si>
  <si>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</si>
  <si>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</si>
  <si>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</si>
  <si>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</si>
  <si>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</si>
  <si>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</si>
  <si>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</si>
  <si>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</si>
  <si>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</si>
  <si>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</si>
  <si>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</si>
  <si>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</si>
  <si>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</si>
  <si>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</si>
  <si>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</si>
  <si>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</si>
  <si>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</si>
  <si>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</si>
  <si>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</si>
  <si>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</si>
  <si>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</si>
  <si>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</si>
  <si>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</si>
  <si>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</si>
  <si>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</si>
  <si>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</si>
  <si>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</si>
  <si>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</si>
  <si>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</si>
  <si>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</si>
  <si>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</si>
  <si>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</si>
  <si>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</si>
  <si>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</si>
  <si>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</si>
  <si>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</si>
  <si>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</si>
  <si>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</si>
  <si>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</si>
  <si>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</si>
  <si>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</si>
  <si>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</si>
  <si>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</si>
  <si>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</si>
  <si>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</si>
  <si>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</si>
  <si>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</si>
  <si>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</si>
  <si>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</si>
  <si>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</si>
  <si>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</si>
  <si>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</si>
  <si>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</si>
  <si>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</si>
  <si>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</si>
  <si>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</si>
  <si>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</si>
  <si>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</si>
  <si>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</si>
  <si>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</si>
  <si>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</si>
  <si>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</si>
  <si>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</si>
  <si>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</si>
  <si>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</si>
  <si>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</si>
  <si>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</si>
  <si>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</si>
  <si>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</si>
  <si>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</si>
  <si>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</si>
  <si>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</si>
  <si>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</si>
  <si>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</si>
  <si>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</si>
  <si>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</si>
  <si>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</si>
  <si>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</si>
  <si>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</si>
  <si>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</si>
  <si>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</si>
  <si>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</si>
  <si>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</si>
  <si>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</si>
  <si>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</si>
  <si>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</si>
  <si>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</si>
  <si>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</si>
  <si>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</si>
  <si>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</si>
  <si>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</si>
  <si>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</si>
  <si>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</si>
  <si>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</si>
  <si>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</si>
  <si>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</si>
  <si>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</si>
  <si>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</si>
  <si>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</si>
  <si>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</si>
  <si>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</si>
  <si>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</si>
  <si>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</si>
  <si>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</si>
  <si>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</si>
  <si>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</si>
  <si>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</si>
  <si>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</si>
  <si>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</si>
  <si>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</si>
  <si>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</si>
  <si>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</si>
  <si>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</si>
  <si>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</si>
  <si>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</si>
  <si>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</si>
  <si>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</si>
  <si>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</si>
  <si>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</si>
  <si>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</si>
  <si>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</si>
  <si>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</si>
  <si>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</si>
  <si>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</si>
  <si>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</si>
  <si>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</si>
  <si>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</si>
  <si>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</si>
  <si>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</si>
  <si>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</si>
  <si>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</si>
  <si>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</si>
  <si>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</si>
  <si>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</si>
  <si>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</si>
  <si>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</si>
  <si>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</si>
  <si>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</si>
  <si>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</si>
  <si>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</si>
  <si>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</si>
  <si>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</si>
  <si>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</si>
  <si>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</si>
  <si>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</si>
  <si>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</si>
  <si>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</si>
  <si>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</si>
  <si>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</si>
  <si>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</si>
  <si>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</si>
  <si>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</si>
  <si>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</si>
  <si>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</si>
  <si>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</si>
  <si>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</si>
  <si>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</si>
  <si>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</si>
  <si>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</si>
  <si>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</si>
  <si>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</si>
  <si>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</si>
  <si>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</si>
  <si>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</si>
  <si>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</si>
  <si>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</si>
  <si>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</si>
  <si>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</si>
  <si>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</si>
  <si>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</si>
  <si>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</si>
  <si>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</si>
  <si>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</si>
  <si>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</si>
  <si>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</si>
  <si>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</si>
  <si>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</si>
  <si>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</si>
  <si>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</si>
  <si>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</si>
  <si>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</si>
  <si>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</si>
  <si>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</si>
  <si>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</si>
  <si>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</si>
  <si>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</si>
  <si>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</si>
  <si>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</si>
  <si>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</si>
  <si>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</si>
  <si>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</si>
  <si>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</si>
  <si>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</si>
  <si>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</si>
  <si>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</si>
  <si>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</si>
  <si>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</si>
  <si>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</si>
  <si>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</si>
  <si>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</si>
  <si>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</si>
  <si>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</si>
  <si>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</si>
  <si>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</si>
  <si>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</si>
  <si>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</si>
  <si>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</si>
  <si>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</si>
  <si>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</si>
  <si>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</si>
  <si>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</si>
  <si>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</si>
  <si>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</si>
  <si>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</si>
  <si>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</si>
  <si>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</si>
  <si>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</si>
  <si>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</si>
  <si>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</si>
  <si>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</si>
  <si>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</si>
  <si>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</si>
  <si>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</si>
  <si>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</si>
  <si>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</si>
  <si>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</si>
  <si>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</si>
  <si>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</si>
  <si>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</si>
  <si>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</si>
  <si>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</si>
  <si>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</si>
  <si>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</si>
  <si>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</si>
  <si>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</si>
  <si>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</si>
  <si>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</si>
  <si>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</si>
  <si>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</si>
  <si>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</si>
  <si>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</si>
  <si>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</si>
  <si>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</si>
  <si>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</si>
  <si>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</si>
  <si>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</si>
  <si>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</si>
  <si>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</si>
  <si>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</si>
  <si>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</si>
  <si>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</si>
  <si>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</si>
  <si>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</si>
  <si>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</si>
  <si>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</si>
  <si>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</si>
  <si>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</si>
  <si>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</si>
  <si>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</si>
  <si>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</si>
  <si>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</si>
  <si>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</si>
  <si>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</si>
  <si>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</si>
  <si>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</si>
  <si>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</si>
  <si>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</si>
  <si>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</si>
  <si>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</si>
  <si>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</si>
  <si>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</si>
  <si>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</si>
  <si>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</si>
  <si>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</si>
  <si>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</si>
  <si>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</si>
  <si>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</si>
  <si>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</si>
  <si>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</si>
  <si>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</si>
  <si>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</si>
  <si>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</si>
  <si>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</si>
  <si>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</si>
  <si>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</si>
  <si>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</si>
  <si>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</si>
  <si>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</si>
  <si>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</si>
  <si>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</si>
  <si>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</si>
  <si>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</si>
  <si>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</si>
  <si>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</si>
  <si>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</si>
  <si>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</si>
  <si>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</si>
  <si>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</si>
  <si>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</si>
  <si>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</si>
  <si>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</si>
  <si>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</si>
  <si>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</si>
  <si>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</si>
  <si>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</si>
  <si>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</si>
  <si>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</si>
  <si>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</si>
  <si>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</si>
  <si>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</si>
  <si>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</si>
  <si>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</si>
  <si>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</si>
  <si>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</si>
  <si>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</si>
  <si>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</si>
  <si>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</si>
  <si>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</si>
  <si>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</si>
  <si>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</si>
  <si>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</si>
  <si>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</si>
  <si>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</si>
  <si>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</si>
  <si>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</si>
  <si>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</si>
  <si>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</si>
  <si>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</si>
  <si>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</si>
  <si>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</si>
  <si>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</si>
  <si>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</si>
  <si>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</si>
  <si>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</si>
  <si>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</si>
  <si>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</si>
  <si>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</si>
  <si>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</si>
  <si>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</si>
  <si>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</si>
  <si>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</si>
  <si>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</si>
  <si>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</si>
  <si>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</si>
  <si>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</si>
  <si>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</si>
  <si>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</si>
  <si>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</si>
  <si>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</si>
  <si>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</si>
  <si>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</si>
  <si>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</si>
  <si>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</si>
  <si>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</si>
  <si>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</si>
  <si>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</si>
  <si>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</si>
  <si>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</si>
  <si>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</si>
  <si>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</si>
  <si>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</si>
  <si>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</si>
  <si>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</si>
  <si>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</si>
  <si>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</si>
  <si>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</si>
  <si>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</si>
  <si>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</si>
  <si>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</si>
  <si>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</si>
  <si>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</si>
  <si>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</si>
  <si>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</si>
  <si>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</si>
  <si>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</si>
  <si>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</si>
  <si>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</si>
  <si>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</si>
  <si>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</si>
  <si>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</si>
  <si>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</si>
  <si>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</si>
  <si>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</si>
  <si>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</si>
  <si>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</si>
  <si>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</si>
  <si>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</si>
  <si>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</si>
  <si>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</si>
  <si>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</si>
  <si>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</si>
  <si>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</si>
  <si>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</si>
  <si>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</si>
  <si>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</si>
  <si>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</si>
  <si>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</si>
  <si>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</si>
  <si>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</si>
  <si>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</si>
  <si>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</si>
  <si>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</si>
  <si>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</si>
  <si>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</si>
  <si>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</si>
  <si>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</si>
  <si>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</si>
  <si>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</si>
  <si>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</si>
  <si>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</si>
  <si>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</si>
  <si>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</si>
  <si>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</si>
  <si>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</si>
  <si>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</si>
  <si>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</si>
  <si>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</si>
  <si>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</si>
  <si>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</si>
  <si>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</si>
  <si>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</si>
  <si>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</si>
  <si>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</si>
  <si>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</si>
  <si>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</si>
  <si>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</si>
  <si>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</si>
  <si>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</si>
  <si>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</si>
  <si>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</si>
  <si>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</si>
  <si>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</si>
  <si>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</si>
  <si>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</si>
  <si>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</si>
  <si>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</si>
  <si>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</si>
  <si>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</si>
  <si>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</si>
  <si>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</si>
  <si>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</si>
  <si>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</si>
  <si>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</si>
  <si>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</si>
  <si>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</si>
  <si>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</si>
  <si>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</si>
  <si>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</si>
  <si>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</si>
  <si>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</si>
  <si>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</si>
  <si>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</si>
  <si>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</si>
  <si>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</si>
  <si>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</si>
  <si>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</si>
  <si>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</si>
  <si>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</si>
  <si>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</si>
  <si>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</si>
  <si>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</si>
  <si>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</si>
  <si>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</si>
  <si>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</si>
  <si>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</si>
  <si>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</si>
  <si>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</si>
  <si>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</si>
  <si>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</si>
  <si>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</si>
  <si>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</si>
  <si>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</si>
  <si>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</si>
  <si>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</si>
  <si>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</si>
  <si>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</si>
  <si>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</si>
  <si>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</si>
  <si>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</si>
  <si>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</si>
  <si>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</si>
  <si>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</si>
  <si>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</si>
  <si>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</si>
  <si>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</si>
  <si>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</si>
  <si>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</si>
  <si>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</si>
  <si>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</si>
  <si>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</si>
  <si>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</si>
  <si>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</si>
  <si>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</si>
  <si>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</si>
  <si>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</si>
  <si>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</si>
  <si>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</si>
  <si>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</si>
  <si>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</si>
  <si>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</si>
  <si>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</si>
  <si>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</si>
  <si>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</si>
  <si>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</si>
  <si>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</si>
  <si>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</si>
  <si>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</si>
  <si>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</si>
  <si>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</si>
  <si>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</si>
  <si>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</si>
  <si>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</si>
  <si>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</si>
  <si>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</si>
  <si>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</si>
  <si>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</si>
  <si>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</si>
  <si>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</si>
  <si>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</si>
  <si>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</si>
  <si>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</si>
  <si>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</si>
  <si>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</si>
  <si>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</si>
  <si>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</si>
  <si>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</si>
  <si>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</si>
  <si>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</si>
  <si>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</si>
  <si>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</si>
  <si>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</si>
  <si>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</si>
  <si>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</si>
  <si>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</si>
  <si>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</si>
  <si>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</si>
  <si>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</si>
  <si>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</si>
  <si>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</si>
  <si>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</si>
  <si>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</si>
  <si>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</si>
  <si>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</si>
  <si>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</si>
  <si>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</si>
  <si>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</si>
  <si>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</si>
  <si>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</si>
  <si>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</si>
  <si>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</si>
  <si>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</si>
  <si>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</si>
  <si>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</si>
  <si>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</si>
  <si>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</si>
  <si>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</si>
  <si>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</si>
  <si>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</si>
  <si>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</si>
  <si>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</si>
  <si>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</si>
  <si>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</si>
  <si>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</si>
  <si>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</si>
  <si>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</si>
  <si>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</si>
  <si>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</si>
  <si>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</si>
  <si>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</si>
  <si>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</si>
  <si>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</si>
  <si>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</si>
  <si>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</si>
  <si>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</si>
  <si>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</si>
  <si>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</si>
  <si>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</si>
  <si>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</si>
  <si>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</si>
  <si>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</si>
  <si>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</si>
  <si>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</si>
  <si>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</si>
  <si>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</si>
  <si>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</si>
  <si>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</si>
  <si>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</si>
  <si>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</si>
  <si>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</si>
  <si>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</si>
  <si>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</si>
  <si>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</si>
  <si>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</si>
  <si>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</si>
  <si>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</si>
  <si>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</si>
  <si>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</si>
  <si>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</si>
  <si>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</si>
  <si>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</si>
  <si>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</si>
  <si>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</si>
  <si>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</si>
  <si>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</si>
  <si>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</si>
  <si>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</si>
  <si>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</si>
  <si>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</si>
  <si>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</si>
  <si>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</si>
  <si>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</si>
  <si>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</si>
  <si>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</si>
  <si>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</si>
  <si>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</si>
  <si>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</si>
  <si>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</si>
  <si>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</si>
  <si>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</si>
  <si>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</si>
  <si>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</si>
  <si>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</si>
  <si>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</si>
  <si>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</si>
  <si>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</si>
  <si>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</si>
  <si>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</si>
  <si>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</si>
  <si>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</si>
  <si>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</si>
  <si>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</si>
  <si>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</si>
  <si>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</si>
  <si>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</si>
  <si>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</si>
  <si>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</si>
  <si>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</si>
  <si>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</si>
  <si>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</si>
  <si>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</si>
  <si>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</si>
  <si>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</si>
  <si>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</si>
  <si>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</si>
  <si>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</si>
  <si>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</si>
  <si>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</si>
  <si>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</si>
  <si>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</si>
  <si>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</si>
  <si>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</si>
  <si>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</si>
  <si>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</si>
  <si>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</si>
  <si>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</si>
  <si>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</si>
  <si>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</si>
  <si>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</si>
  <si>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</si>
  <si>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</si>
  <si>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</si>
  <si>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</si>
  <si>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</si>
  <si>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</si>
  <si>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</si>
  <si>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</si>
  <si>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</si>
  <si>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</si>
  <si>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</si>
  <si>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</si>
  <si>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</si>
  <si>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</si>
  <si>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</si>
  <si>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</si>
  <si>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</si>
  <si>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</si>
  <si>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</si>
  <si>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</si>
  <si>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</si>
  <si>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</si>
  <si>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</si>
  <si>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</si>
  <si>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</si>
  <si>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</si>
  <si>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</si>
  <si>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</si>
  <si>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</si>
  <si>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</si>
  <si>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</si>
  <si>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</si>
  <si>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</si>
  <si>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</si>
  <si>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</si>
  <si>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</si>
  <si>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</si>
  <si>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</si>
  <si>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</si>
  <si>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</si>
  <si>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</si>
  <si>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</si>
  <si>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</si>
  <si>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</si>
  <si>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</si>
  <si>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</si>
  <si>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</si>
  <si>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</si>
  <si>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</si>
  <si>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</si>
  <si>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</si>
  <si>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</si>
  <si>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</si>
  <si>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</si>
  <si>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</si>
  <si>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</si>
  <si>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</si>
  <si>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</si>
  <si>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</si>
  <si>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</si>
  <si>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</si>
  <si>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</si>
  <si>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</si>
  <si>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</si>
  <si>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</si>
  <si>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</si>
  <si>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</si>
  <si>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</si>
  <si>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</si>
  <si>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</si>
  <si>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</si>
  <si>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</si>
  <si>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</si>
  <si>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</si>
  <si>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</si>
  <si>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</si>
  <si>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</si>
  <si>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</si>
  <si>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</si>
  <si>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</si>
  <si>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</si>
  <si>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</si>
  <si>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</si>
  <si>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</si>
  <si>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</si>
  <si>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</si>
  <si>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</si>
  <si>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</si>
  <si>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</si>
  <si>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</si>
  <si>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</si>
  <si>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</si>
  <si>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</si>
  <si>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</si>
  <si>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</si>
  <si>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</si>
  <si>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</si>
  <si>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</si>
  <si>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</si>
  <si>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</si>
  <si>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</si>
  <si>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</si>
  <si>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</si>
  <si>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</si>
  <si>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</si>
  <si>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</si>
  <si>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</si>
  <si>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</si>
  <si>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</si>
  <si>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</si>
  <si>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</si>
  <si>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</si>
  <si>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</si>
  <si>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</si>
  <si>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</si>
  <si>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</si>
  <si>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</si>
  <si>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</si>
  <si>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</si>
  <si>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</si>
  <si>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</si>
  <si>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</si>
  <si>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</si>
  <si>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</si>
  <si>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</si>
  <si>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</si>
  <si>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</si>
  <si>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</si>
  <si>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</si>
  <si>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</si>
  <si>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</si>
  <si>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</si>
  <si>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</si>
  <si>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</si>
  <si>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</si>
  <si>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</si>
  <si>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</si>
  <si>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</si>
  <si>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</si>
  <si>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</si>
  <si>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</si>
  <si>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</si>
  <si>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</si>
  <si>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</si>
  <si>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</si>
  <si>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</si>
  <si>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</si>
  <si>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</si>
  <si>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</si>
  <si>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</si>
  <si>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</si>
  <si>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</si>
  <si>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</si>
  <si>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</si>
  <si>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</si>
  <si>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</si>
  <si>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</si>
  <si>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</si>
  <si>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</si>
  <si>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</si>
  <si>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</si>
  <si>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</si>
  <si>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</si>
  <si>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</si>
  <si>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</si>
  <si>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</si>
  <si>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</si>
  <si>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</si>
  <si>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</si>
  <si>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</si>
  <si>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</si>
  <si>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</si>
  <si>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</si>
  <si>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</si>
  <si>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</si>
  <si>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</si>
  <si>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</si>
  <si>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</si>
  <si>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</si>
  <si>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</si>
  <si>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</si>
  <si>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</si>
  <si>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</si>
  <si>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</si>
  <si>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</si>
  <si>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</si>
  <si>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</si>
  <si>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</si>
  <si>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</si>
  <si>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</si>
  <si>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</si>
  <si>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</si>
  <si>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</si>
  <si>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</si>
  <si>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</si>
  <si>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</si>
  <si>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</si>
  <si>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</si>
  <si>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</si>
  <si>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</si>
  <si>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</si>
  <si>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</si>
  <si>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</si>
  <si>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</si>
  <si>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</si>
  <si>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</si>
  <si>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</si>
  <si>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</si>
  <si>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</si>
  <si>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</si>
  <si>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</si>
  <si>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</si>
  <si>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</si>
  <si>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</si>
  <si>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</si>
  <si>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</si>
  <si>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</si>
  <si>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</si>
  <si>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</si>
  <si>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</si>
  <si>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</si>
  <si>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</si>
  <si>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</si>
  <si>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</si>
  <si>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</si>
  <si>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</si>
  <si>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</si>
  <si>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</si>
  <si>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</si>
  <si>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</si>
  <si>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</si>
  <si>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</si>
  <si>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</si>
  <si>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</si>
  <si>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</si>
  <si>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</si>
  <si>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</si>
  <si>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</si>
  <si>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</si>
  <si>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</si>
  <si>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</si>
  <si>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</si>
  <si>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</si>
  <si>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</si>
  <si>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</si>
  <si>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</si>
  <si>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</si>
  <si>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</si>
  <si>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</si>
  <si>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</si>
  <si>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</si>
  <si>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</si>
  <si>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</si>
  <si>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</si>
  <si>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</si>
  <si>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</si>
  <si>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</si>
  <si>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</si>
  <si>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</si>
  <si>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</si>
  <si>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</si>
  <si>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</si>
  <si>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</si>
  <si>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</si>
  <si>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</si>
  <si>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</si>
  <si>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</si>
  <si>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</si>
  <si>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</si>
  <si>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</si>
  <si>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</si>
  <si>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</si>
  <si>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</si>
  <si>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</si>
  <si>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</si>
  <si>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</si>
  <si>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</si>
  <si>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</si>
  <si>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</si>
  <si>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</si>
  <si>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</si>
  <si>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</si>
  <si>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</si>
  <si>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</si>
  <si>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</si>
  <si>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</si>
  <si>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</si>
  <si>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</si>
  <si>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</si>
  <si>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</si>
  <si>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</si>
  <si>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</si>
  <si>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</si>
  <si>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</si>
  <si>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</si>
  <si>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</si>
  <si>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</si>
  <si>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</si>
  <si>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</si>
  <si>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</si>
  <si>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</si>
  <si>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</si>
  <si>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</si>
  <si>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</si>
  <si>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</si>
  <si>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</si>
  <si>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</si>
  <si>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</si>
  <si>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</si>
  <si>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</si>
  <si>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</si>
  <si>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</si>
  <si>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</si>
  <si>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</si>
  <si>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</si>
  <si>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</si>
  <si>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</si>
  <si>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</si>
  <si>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</si>
  <si>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</si>
  <si>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</si>
  <si>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</si>
  <si>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</si>
  <si>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</si>
  <si>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</si>
  <si>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</si>
  <si>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</si>
  <si>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</si>
  <si>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</si>
  <si>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</si>
  <si>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</si>
  <si>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</si>
  <si>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</si>
  <si>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</si>
  <si>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</si>
  <si>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</si>
  <si>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</si>
  <si>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</si>
  <si>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</si>
  <si>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</si>
  <si>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</si>
  <si>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</si>
  <si>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</si>
  <si>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</si>
  <si>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</si>
  <si>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</si>
  <si>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</si>
  <si>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</si>
  <si>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</si>
  <si>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</si>
  <si>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</si>
  <si>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</si>
  <si>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</si>
  <si>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</si>
  <si>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</si>
  <si>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</si>
  <si>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</si>
  <si>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</si>
  <si>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</si>
  <si>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</si>
  <si>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</si>
  <si>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</si>
  <si>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</si>
  <si>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</si>
  <si>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</si>
  <si>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</si>
  <si>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</si>
  <si>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</si>
  <si>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</si>
  <si>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</si>
  <si>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</si>
  <si>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</si>
  <si>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</si>
  <si>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</si>
  <si>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</si>
  <si>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</si>
  <si>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</si>
  <si>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</si>
  <si>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</si>
  <si>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</si>
  <si>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</si>
  <si>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</si>
  <si>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</si>
  <si>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</si>
  <si>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</si>
  <si>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</si>
  <si>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</si>
  <si>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</si>
  <si>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</si>
  <si>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</si>
  <si>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</si>
  <si>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</si>
  <si>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</si>
  <si>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</si>
  <si>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</si>
  <si>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</si>
  <si>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</si>
  <si>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</si>
  <si>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</si>
  <si>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</si>
  <si>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</si>
  <si>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</si>
  <si>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</si>
  <si>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</si>
  <si>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</si>
  <si>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</si>
  <si>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</si>
  <si>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</si>
  <si>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</si>
  <si>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</si>
  <si>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</si>
  <si>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</si>
  <si>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</si>
  <si>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</si>
  <si>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</si>
  <si>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</si>
  <si>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</si>
  <si>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</si>
  <si>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</si>
  <si>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</si>
  <si>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</si>
  <si>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</si>
  <si>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</si>
  <si>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</si>
  <si>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</si>
  <si>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</si>
  <si>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</si>
  <si>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</si>
  <si>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</si>
  <si>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</si>
  <si>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</si>
  <si>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</si>
  <si>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</si>
  <si>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</si>
  <si>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</si>
  <si>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</si>
  <si>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</si>
  <si>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</si>
  <si>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</si>
  <si>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</si>
  <si>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</si>
  <si>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</si>
  <si>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</si>
  <si>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</si>
  <si>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</si>
  <si>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</si>
  <si>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</si>
  <si>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</si>
  <si>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</si>
  <si>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</si>
  <si>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</si>
  <si>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</si>
  <si>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</si>
  <si>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</si>
  <si>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</si>
  <si>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</si>
  <si>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</si>
  <si>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</si>
  <si>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</si>
  <si>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</si>
  <si>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</si>
  <si>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</si>
  <si>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</si>
  <si>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</si>
  <si>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</si>
  <si>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</si>
  <si>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</si>
  <si>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</si>
  <si>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</si>
  <si>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</si>
  <si>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</si>
  <si>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</si>
  <si>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</si>
  <si>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</si>
  <si>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</si>
  <si>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</si>
  <si>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</si>
  <si>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</si>
  <si>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</si>
  <si>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</si>
  <si>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</si>
  <si>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</si>
  <si>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</si>
  <si>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</si>
  <si>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</si>
  <si>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</si>
  <si>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</si>
  <si>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</si>
  <si>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</si>
  <si>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</si>
  <si>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</si>
  <si>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</si>
  <si>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</si>
  <si>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</si>
  <si>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</si>
  <si>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</si>
  <si>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</si>
  <si>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</si>
  <si>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</si>
  <si>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</si>
  <si>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</si>
  <si>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</si>
  <si>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</si>
  <si>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</si>
  <si>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</si>
  <si>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</si>
  <si>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</si>
  <si>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</si>
  <si>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</si>
  <si>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</si>
  <si>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</si>
  <si>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</si>
  <si>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</si>
  <si>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</si>
  <si>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</si>
  <si>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</si>
  <si>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</si>
  <si>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</si>
  <si>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</si>
  <si>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</si>
  <si>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</si>
  <si>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</si>
  <si>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</si>
  <si>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</si>
  <si>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</si>
  <si>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</si>
  <si>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</si>
  <si>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</si>
  <si>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</si>
  <si>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</si>
  <si>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</si>
  <si>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</si>
  <si>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</si>
  <si>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</si>
  <si>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</si>
  <si>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</si>
  <si>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</si>
  <si>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</si>
  <si>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</si>
  <si>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</si>
  <si>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</si>
  <si>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</si>
  <si>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</si>
  <si>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</si>
  <si>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</si>
  <si>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</si>
  <si>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</si>
  <si>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</si>
  <si>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</si>
  <si>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</si>
  <si>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</si>
  <si>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</si>
  <si>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</si>
  <si>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</si>
  <si>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</si>
  <si>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</si>
  <si>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</si>
  <si>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</si>
  <si>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</si>
  <si>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</si>
  <si>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</si>
  <si>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</si>
  <si>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</si>
  <si>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</si>
  <si>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</si>
  <si>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</si>
  <si>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</si>
  <si>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</si>
  <si>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</si>
  <si>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</si>
  <si>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</si>
  <si>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</si>
  <si>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</si>
  <si>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</si>
  <si>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</si>
  <si>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</si>
  <si>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</si>
  <si>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</si>
  <si>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</si>
  <si>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</si>
  <si>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</si>
  <si>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</si>
  <si>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</si>
  <si>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</si>
  <si>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</si>
  <si>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</si>
  <si>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</si>
  <si>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</si>
  <si>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</si>
  <si>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</si>
  <si>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</si>
  <si>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</si>
  <si>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</si>
  <si>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</si>
  <si>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</si>
  <si>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</si>
  <si>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</si>
  <si>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</si>
  <si>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</si>
  <si>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</si>
  <si>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</si>
  <si>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</si>
  <si>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</si>
  <si>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</si>
  <si>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</si>
  <si>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</si>
  <si>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</si>
  <si>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</si>
  <si>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</si>
  <si>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</si>
  <si>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</si>
  <si>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</si>
  <si>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</si>
  <si>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</si>
  <si>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</si>
  <si>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</si>
  <si>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</si>
  <si>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</si>
  <si>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</si>
  <si>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</si>
  <si>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</si>
  <si>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</si>
  <si>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</si>
  <si>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</si>
  <si>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</si>
  <si>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</si>
  <si>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</si>
  <si>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</si>
  <si>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</si>
  <si>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</si>
  <si>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</si>
  <si>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</si>
  <si>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</si>
  <si>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</si>
  <si>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</si>
  <si>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</si>
  <si>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</si>
  <si>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</si>
  <si>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</si>
  <si>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</si>
  <si>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</si>
  <si>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</si>
  <si>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</si>
  <si>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</si>
  <si>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</si>
  <si>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</si>
  <si>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</si>
  <si>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</si>
  <si>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</si>
  <si>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</si>
  <si>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</si>
  <si>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</si>
  <si>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</si>
  <si>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</si>
  <si>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</si>
  <si>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</si>
  <si>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</si>
  <si>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</si>
  <si>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</si>
  <si>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</si>
  <si>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</si>
  <si>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</si>
  <si>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</si>
  <si>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</si>
  <si>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</si>
  <si>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</si>
  <si>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</si>
  <si>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</si>
  <si>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</si>
  <si>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</si>
  <si>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</si>
  <si>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</si>
  <si>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</si>
  <si>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</si>
  <si>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</si>
  <si>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</si>
  <si>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</si>
  <si>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</si>
  <si>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</si>
  <si>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</si>
  <si>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</si>
  <si>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</si>
  <si>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</si>
  <si>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</si>
  <si>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</si>
  <si>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</si>
  <si>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</si>
  <si>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</si>
  <si>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</si>
  <si>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</si>
  <si>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</si>
  <si>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</si>
  <si>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</si>
  <si>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</si>
  <si>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</si>
  <si>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</si>
  <si>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</si>
  <si>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</si>
  <si>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</si>
  <si>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</si>
  <si>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</si>
  <si>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</si>
  <si>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</si>
  <si>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</si>
  <si>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</si>
  <si>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</si>
  <si>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</si>
  <si>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</si>
  <si>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</si>
  <si>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</si>
  <si>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</si>
  <si>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</si>
  <si>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</si>
  <si>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</si>
  <si>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</si>
  <si>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</si>
  <si>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</si>
  <si>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</si>
  <si>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</si>
  <si>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</si>
  <si>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</si>
  <si>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</si>
  <si>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</si>
  <si>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</si>
  <si>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</si>
  <si>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</si>
  <si>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</si>
  <si>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</si>
  <si>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</si>
  <si>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</si>
  <si>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</si>
  <si>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</si>
  <si>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</si>
  <si>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</si>
  <si>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</si>
  <si>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</si>
  <si>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</si>
  <si>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</si>
  <si>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</si>
  <si>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</si>
  <si>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</si>
  <si>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</si>
  <si>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</si>
  <si>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</si>
  <si>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</si>
  <si>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</si>
  <si>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</si>
  <si>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</si>
  <si>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</si>
  <si>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</si>
  <si>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</si>
  <si>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</si>
  <si>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</si>
  <si>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</si>
  <si>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</si>
  <si>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</si>
  <si>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</si>
  <si>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</si>
  <si>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</si>
  <si>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</si>
  <si>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</si>
  <si>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</si>
  <si>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</si>
  <si>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</si>
  <si>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</si>
  <si>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</si>
  <si>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</si>
  <si>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</si>
  <si>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</si>
  <si>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</si>
  <si>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</si>
  <si>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</si>
  <si>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</si>
  <si>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</si>
  <si>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</si>
  <si>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</si>
  <si>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</si>
  <si>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</si>
  <si>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</si>
  <si>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</si>
  <si>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</si>
  <si>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</si>
  <si>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</si>
  <si>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</si>
  <si>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</si>
  <si>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</si>
  <si>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</si>
  <si>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</si>
  <si>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</si>
  <si>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</si>
  <si>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</si>
  <si>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</si>
  <si>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</si>
  <si>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</si>
  <si>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</si>
  <si>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</si>
  <si>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</si>
  <si>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</si>
  <si>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</si>
  <si>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</si>
  <si>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</si>
  <si>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</si>
  <si>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</si>
  <si>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</si>
  <si>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</si>
  <si>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</si>
  <si>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</si>
  <si>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</si>
  <si>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</si>
  <si>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</si>
  <si>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</si>
  <si>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</si>
  <si>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</si>
  <si>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</si>
  <si>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</si>
  <si>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</si>
  <si>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</si>
  <si>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</si>
  <si>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</si>
  <si>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</si>
  <si>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</si>
  <si>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</si>
  <si>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</si>
  <si>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</si>
  <si>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</si>
  <si>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</si>
  <si>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</si>
  <si>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</si>
  <si>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</si>
  <si>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</si>
  <si>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</si>
  <si>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</si>
  <si>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</si>
  <si>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</si>
  <si>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</si>
  <si>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</si>
  <si>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</si>
  <si>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</si>
  <si>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</si>
  <si>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</si>
  <si>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</si>
  <si>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</si>
  <si>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</si>
  <si>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</si>
  <si>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</si>
  <si>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</si>
  <si>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</si>
  <si>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</si>
  <si>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</si>
  <si>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</si>
  <si>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</si>
  <si>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</si>
  <si>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</si>
  <si>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</si>
  <si>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</si>
  <si>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</si>
  <si>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</si>
  <si>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</si>
  <si>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</si>
  <si>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</si>
  <si>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</si>
  <si>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</si>
  <si>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</si>
  <si>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</si>
  <si>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</si>
  <si>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</si>
  <si>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</si>
  <si>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</si>
  <si>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</si>
  <si>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</si>
  <si>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</si>
  <si>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</si>
  <si>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</si>
  <si>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</si>
  <si>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</si>
  <si>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</si>
  <si>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</si>
  <si>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</si>
  <si>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</si>
  <si>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</si>
  <si>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</si>
  <si>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</si>
  <si>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</si>
  <si>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</si>
  <si>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</si>
  <si>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</si>
  <si>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</si>
  <si>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</si>
  <si>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</si>
  <si>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</si>
  <si>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</si>
  <si>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</si>
  <si>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</si>
  <si>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</si>
  <si>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</si>
  <si>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</si>
  <si>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</si>
  <si>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</si>
  <si>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</si>
  <si>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</si>
  <si>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</si>
  <si>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</si>
  <si>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</si>
  <si>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</si>
  <si>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</si>
  <si>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</si>
  <si>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</si>
  <si>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</si>
  <si>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</si>
  <si>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</si>
  <si>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</si>
  <si>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</si>
  <si>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</si>
  <si>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</si>
  <si>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</si>
  <si>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</si>
  <si>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</si>
  <si>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</si>
  <si>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</si>
  <si>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</si>
  <si>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</si>
  <si>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</si>
  <si>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</si>
  <si>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</si>
  <si>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</si>
  <si>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</si>
  <si>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</si>
  <si>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</si>
  <si>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</si>
  <si>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</si>
  <si>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</si>
  <si>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</si>
  <si>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</si>
  <si>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</si>
  <si>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</si>
  <si>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</si>
  <si>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</si>
  <si>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</si>
  <si>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</si>
  <si>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</si>
  <si>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</si>
  <si>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</si>
  <si>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</si>
  <si>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</si>
  <si>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</si>
  <si>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</si>
  <si>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</si>
  <si>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</si>
  <si>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</si>
  <si>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</si>
  <si>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</si>
  <si>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</si>
  <si>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</si>
  <si>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</si>
  <si>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</si>
  <si>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</si>
  <si>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</si>
  <si>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</si>
  <si>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</si>
  <si>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</si>
  <si>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</si>
  <si>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</si>
  <si>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</si>
  <si>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</si>
  <si>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</si>
  <si>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</si>
  <si>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</si>
  <si>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</si>
  <si>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</si>
  <si>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</si>
  <si>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</si>
  <si>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</si>
  <si>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</si>
  <si>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</si>
  <si>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</si>
  <si>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</si>
  <si>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</si>
  <si>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</si>
  <si>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</si>
  <si>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</si>
  <si>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</si>
  <si>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</si>
  <si>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</si>
  <si>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</si>
  <si>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</si>
  <si>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</si>
  <si>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</si>
  <si>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</si>
  <si>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</si>
  <si>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</si>
  <si>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</si>
  <si>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</si>
  <si>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</si>
  <si>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</si>
  <si>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</si>
  <si>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</si>
  <si>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</si>
  <si>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</si>
  <si>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</si>
  <si>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</si>
  <si>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</si>
  <si>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</si>
  <si>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</si>
  <si>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</si>
  <si>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</si>
  <si>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</si>
  <si>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</si>
  <si>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</si>
  <si>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</si>
  <si>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</si>
  <si>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</si>
  <si>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</si>
  <si>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</si>
  <si>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</si>
  <si>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</si>
  <si>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</si>
  <si>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</si>
  <si>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</si>
  <si>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</si>
  <si>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</si>
  <si>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</si>
  <si>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</si>
  <si>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</si>
  <si>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</si>
  <si>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</si>
  <si>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</si>
  <si>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</si>
  <si>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</si>
  <si>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</si>
  <si>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</si>
  <si>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</si>
  <si>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</si>
  <si>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</si>
  <si>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</si>
  <si>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</si>
  <si>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</si>
  <si>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</si>
  <si>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</si>
  <si>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</si>
  <si>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</si>
  <si>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</si>
  <si>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</si>
  <si>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</si>
  <si>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</si>
  <si>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</si>
  <si>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</si>
  <si>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</si>
  <si>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</si>
  <si>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</si>
  <si>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</si>
  <si>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</si>
  <si>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</si>
  <si>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</si>
  <si>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</si>
  <si>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</si>
  <si>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</si>
  <si>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</si>
  <si>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</si>
  <si>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</si>
  <si>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</si>
  <si>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</si>
  <si>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</si>
  <si>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</si>
  <si>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</si>
  <si>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</si>
  <si>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</si>
  <si>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</si>
  <si>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</si>
  <si>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</si>
  <si>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</si>
  <si>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</si>
  <si>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</si>
  <si>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</si>
  <si>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</si>
  <si>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</si>
  <si>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</si>
  <si>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</si>
  <si>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</si>
  <si>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</si>
  <si>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</si>
  <si>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</si>
  <si>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</si>
  <si>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</si>
  <si>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</si>
  <si>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</si>
  <si>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</si>
  <si>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</si>
  <si>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</si>
  <si>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</si>
  <si>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</si>
  <si>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</si>
  <si>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</si>
  <si>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</si>
  <si>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</si>
  <si>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</si>
  <si>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</si>
  <si>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</si>
  <si>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</si>
  <si>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</si>
  <si>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</si>
  <si>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</si>
  <si>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</si>
  <si>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</si>
  <si>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</si>
  <si>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</si>
  <si>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</si>
  <si>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</si>
  <si>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</si>
  <si>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</si>
  <si>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</si>
  <si>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</si>
  <si>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</si>
  <si>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</si>
  <si>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</si>
  <si>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</si>
  <si>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</si>
  <si>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</si>
  <si>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</si>
  <si>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</si>
  <si>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</si>
  <si>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</si>
  <si>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</si>
  <si>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</si>
  <si>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</si>
  <si>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</si>
  <si>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</si>
  <si>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</si>
  <si>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</si>
  <si>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</si>
  <si>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</si>
  <si>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</si>
  <si>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</si>
  <si>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</si>
  <si>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</si>
  <si>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</si>
  <si>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</si>
  <si>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</si>
  <si>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</si>
  <si>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</si>
  <si>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</si>
  <si>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</si>
  <si>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</si>
  <si>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</si>
  <si>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</si>
  <si>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</si>
  <si>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</si>
  <si>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</si>
  <si>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</si>
  <si>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</si>
  <si>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</si>
  <si>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</si>
  <si>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</si>
  <si>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</si>
  <si>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</si>
  <si>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</si>
  <si>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</si>
  <si>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</si>
  <si>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</si>
  <si>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</si>
  <si>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</si>
  <si>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</si>
  <si>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</si>
  <si>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</si>
  <si>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</si>
  <si>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</si>
  <si>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</si>
  <si>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</si>
  <si>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</si>
  <si>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</si>
  <si>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</si>
  <si>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</si>
  <si>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</si>
  <si>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</si>
  <si>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</si>
  <si>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</si>
  <si>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</si>
  <si>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</si>
  <si>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</si>
  <si>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</si>
  <si>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</si>
  <si>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</si>
  <si>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</si>
  <si>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</si>
  <si>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</si>
  <si>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</si>
  <si>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</si>
  <si>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</si>
  <si>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</si>
  <si>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</si>
  <si>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</si>
  <si>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</si>
  <si>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</si>
  <si>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</si>
  <si>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</si>
  <si>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</si>
  <si>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</si>
  <si>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</si>
  <si>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</si>
  <si>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</si>
  <si>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</si>
  <si>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</si>
  <si>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</si>
  <si>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</si>
  <si>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</si>
  <si>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</si>
  <si>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</si>
  <si>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</si>
  <si>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</si>
  <si>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</si>
  <si>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</si>
  <si>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</si>
  <si>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</si>
  <si>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</si>
  <si>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</si>
  <si>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</si>
  <si>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</si>
  <si>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</si>
  <si>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</si>
  <si>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</si>
  <si>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</si>
  <si>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</si>
  <si>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</si>
  <si>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</si>
  <si>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</si>
  <si>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</si>
  <si>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</si>
  <si>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</si>
  <si>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</si>
  <si>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</si>
  <si>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</si>
  <si>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</si>
  <si>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</si>
  <si>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</si>
  <si>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</si>
  <si>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</si>
  <si>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</si>
  <si>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</si>
  <si>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</si>
  <si>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</si>
  <si>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</si>
  <si>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</si>
  <si>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</si>
  <si>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</si>
  <si>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</si>
  <si>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</si>
  <si>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</si>
  <si>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</si>
  <si>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</si>
  <si>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</si>
  <si>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</si>
  <si>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</si>
  <si>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</si>
  <si>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</si>
  <si>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</si>
  <si>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</si>
  <si>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</si>
  <si>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</si>
  <si>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</si>
  <si>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</si>
  <si>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</si>
  <si>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</si>
  <si>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</si>
  <si>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</si>
  <si>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</si>
  <si>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</si>
  <si>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</si>
  <si>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</si>
  <si>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</si>
  <si>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</si>
  <si>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</si>
  <si>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</si>
  <si>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</si>
  <si>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</si>
  <si>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</si>
  <si>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</si>
  <si>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</si>
  <si>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</si>
  <si>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</si>
  <si>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</si>
  <si>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</si>
  <si>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</si>
  <si>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</si>
  <si>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</si>
  <si>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</si>
  <si>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</si>
  <si>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</si>
  <si>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</si>
  <si>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</si>
  <si>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</si>
  <si>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</si>
  <si>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</si>
  <si>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</si>
  <si>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</si>
  <si>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</si>
  <si>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</si>
  <si>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</si>
  <si>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</si>
  <si>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</si>
  <si>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</si>
  <si>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</si>
  <si>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</si>
  <si>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</si>
  <si>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</si>
  <si>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</si>
  <si>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</si>
  <si>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</si>
  <si>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</si>
  <si>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</si>
  <si>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</si>
  <si>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</si>
  <si>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</si>
  <si>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</si>
  <si>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</si>
  <si>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</si>
  <si>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</si>
  <si>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</si>
  <si>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</si>
  <si>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</si>
  <si>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</si>
  <si>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</si>
  <si>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</si>
  <si>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</si>
  <si>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</si>
  <si>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</si>
  <si>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</si>
  <si>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</si>
  <si>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</si>
  <si>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</si>
  <si>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</si>
  <si>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</si>
  <si>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</si>
  <si>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</si>
  <si>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</si>
  <si>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</si>
  <si>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</si>
  <si>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</si>
  <si>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</si>
  <si>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</si>
  <si>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</si>
  <si>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</si>
  <si>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</si>
  <si>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</si>
  <si>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</si>
  <si>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</si>
  <si>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</si>
  <si>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</si>
  <si>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</si>
  <si>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</si>
  <si>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</si>
  <si>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</si>
  <si>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</si>
  <si>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</si>
  <si>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</si>
  <si>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</si>
  <si>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</si>
  <si>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</si>
  <si>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</si>
  <si>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</si>
  <si>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</si>
  <si>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</si>
  <si>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</si>
  <si>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</si>
  <si>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</si>
  <si>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</si>
  <si>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</si>
  <si>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</si>
  <si>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</si>
  <si>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</si>
  <si>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</si>
  <si>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</si>
  <si>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</si>
  <si>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</si>
  <si>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</si>
  <si>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</si>
  <si>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</si>
  <si>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</si>
  <si>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</si>
  <si>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</si>
  <si>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</si>
  <si>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</si>
  <si>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</si>
  <si>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</si>
  <si>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</si>
  <si>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</si>
  <si>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</si>
  <si>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</si>
  <si>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</si>
  <si>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</si>
  <si>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</si>
  <si>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</si>
  <si>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</si>
  <si>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</si>
  <si>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</si>
  <si>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</si>
  <si>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</si>
  <si>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</si>
  <si>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</si>
  <si>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</si>
  <si>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</si>
  <si>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</si>
  <si>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</si>
  <si>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</si>
  <si>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</si>
  <si>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</si>
  <si>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</si>
  <si>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</si>
  <si>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</si>
  <si>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</si>
  <si>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</si>
  <si>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</si>
  <si>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</si>
  <si>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</si>
  <si>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</si>
  <si>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</si>
  <si>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</si>
  <si>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</si>
  <si>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</si>
  <si>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</si>
  <si>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</si>
  <si>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</si>
  <si>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</si>
  <si>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</si>
  <si>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</si>
  <si>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</si>
  <si>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</si>
  <si>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</si>
  <si>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</si>
  <si>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</si>
  <si>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</si>
  <si>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</si>
  <si>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</si>
  <si>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</si>
  <si>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</si>
  <si>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</si>
  <si>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</si>
  <si>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</si>
  <si>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</si>
  <si>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</si>
  <si>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</si>
  <si>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</si>
  <si>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</si>
  <si>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</si>
  <si>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</si>
  <si>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</si>
  <si>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</si>
  <si>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</si>
  <si>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</si>
  <si>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</si>
  <si>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</si>
  <si>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</si>
  <si>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</si>
  <si>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</si>
  <si>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</si>
  <si>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</si>
  <si>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</si>
  <si>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</si>
  <si>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</si>
  <si>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</si>
  <si>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</si>
  <si>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</si>
  <si>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</si>
  <si>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</si>
  <si>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</si>
  <si>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</si>
  <si>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</si>
  <si>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</si>
  <si>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</si>
  <si>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</si>
  <si>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</si>
  <si>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</si>
  <si>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</si>
  <si>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</si>
  <si>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</si>
  <si>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</si>
  <si>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</si>
  <si>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</si>
  <si>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</si>
  <si>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</si>
  <si>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</si>
  <si>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</si>
  <si>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</si>
  <si>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</si>
  <si>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</si>
  <si>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</si>
  <si>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</si>
  <si>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</si>
  <si>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</si>
  <si>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</si>
  <si>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</si>
  <si>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</si>
  <si>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</si>
  <si>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</si>
  <si>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</si>
  <si>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</si>
  <si>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</si>
  <si>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</si>
  <si>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</si>
  <si>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</si>
  <si>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</si>
  <si>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</si>
  <si>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</si>
  <si>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</si>
  <si>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</si>
  <si>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</si>
  <si>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</si>
  <si>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</si>
  <si>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</si>
  <si>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</si>
  <si>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</si>
  <si>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</si>
  <si>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</si>
  <si>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</si>
  <si>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</si>
  <si>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</si>
  <si>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</si>
  <si>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</si>
  <si>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</si>
  <si>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</si>
  <si>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</si>
  <si>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</si>
  <si>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</si>
  <si>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</si>
  <si>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</si>
  <si>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</si>
  <si>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</si>
  <si>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</si>
  <si>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</si>
  <si>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</si>
  <si>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</si>
  <si>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</si>
  <si>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</si>
  <si>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</si>
  <si>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</si>
  <si>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</si>
  <si>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</si>
  <si>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</si>
  <si>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</si>
  <si>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</si>
  <si>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</si>
  <si>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</si>
  <si>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</si>
  <si>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</si>
  <si>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</si>
  <si>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</si>
  <si>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</si>
  <si>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</si>
  <si>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</si>
  <si>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</si>
  <si>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</si>
  <si>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</si>
  <si>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</si>
  <si>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</si>
  <si>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</si>
  <si>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</si>
  <si>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</si>
  <si>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</si>
  <si>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</si>
  <si>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</si>
  <si>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</si>
  <si>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</si>
  <si>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</si>
  <si>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</si>
  <si>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</si>
  <si>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</si>
  <si>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</si>
  <si>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</si>
  <si>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</si>
  <si>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</si>
  <si>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</si>
  <si>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</si>
  <si>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</si>
  <si>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</si>
  <si>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</si>
  <si>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</si>
  <si>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</si>
  <si>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</si>
  <si>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</si>
  <si>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</si>
  <si>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</si>
  <si>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</si>
  <si>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</si>
  <si>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</si>
  <si>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</si>
  <si>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</si>
  <si>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</si>
  <si>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</si>
  <si>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</si>
  <si>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</si>
  <si>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</si>
  <si>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</si>
  <si>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</si>
  <si>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</si>
  <si>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</si>
  <si>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</si>
  <si>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</si>
  <si>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</si>
  <si>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</si>
  <si>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</si>
  <si>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</si>
  <si>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</si>
  <si>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</si>
  <si>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</si>
  <si>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</si>
  <si>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</si>
  <si>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</si>
  <si>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</si>
  <si>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</si>
  <si>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</si>
  <si>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</si>
  <si>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</si>
  <si>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</si>
  <si>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</si>
  <si>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</si>
  <si>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</si>
  <si>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</si>
  <si>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</si>
  <si>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</si>
  <si>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</si>
  <si>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</si>
  <si>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</si>
  <si>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</si>
  <si>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</si>
  <si>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</si>
  <si>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</si>
  <si>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</si>
  <si>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</si>
  <si>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</si>
  <si>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</si>
  <si>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</si>
  <si>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</si>
  <si>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</si>
  <si>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</si>
  <si>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</si>
  <si>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</si>
  <si>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</si>
  <si>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</si>
  <si>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</si>
  <si>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</si>
  <si>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</si>
  <si>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</si>
  <si>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</si>
  <si>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</si>
  <si>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</si>
  <si>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</si>
  <si>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</si>
  <si>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</si>
  <si>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</si>
  <si>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</si>
  <si>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</si>
  <si>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</si>
  <si>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</si>
  <si>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</si>
  <si>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</si>
  <si>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</si>
  <si>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</si>
  <si>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</si>
  <si>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</si>
  <si>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</si>
  <si>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</si>
  <si>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</si>
  <si>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</si>
  <si>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</si>
  <si>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</si>
  <si>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</si>
  <si>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</si>
  <si>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</si>
  <si>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</si>
  <si>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</si>
  <si>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</si>
  <si>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</si>
  <si>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</si>
  <si>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</si>
  <si>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</si>
  <si>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</si>
  <si>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</si>
  <si>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</si>
  <si>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</si>
  <si>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</si>
  <si>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</si>
  <si>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</si>
  <si>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</si>
  <si>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</si>
  <si>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</si>
  <si>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</si>
  <si>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</si>
  <si>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</si>
  <si>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</si>
  <si>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</si>
  <si>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</si>
  <si>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</si>
  <si>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</si>
  <si>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</si>
  <si>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</si>
  <si>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</si>
  <si>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</si>
  <si>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</si>
  <si>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</si>
  <si>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</si>
  <si>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</si>
  <si>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</si>
  <si>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</si>
  <si>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</si>
  <si>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</si>
  <si>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</si>
  <si>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</si>
  <si>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</si>
  <si>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</si>
  <si>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</si>
  <si>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</si>
  <si>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</si>
  <si>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</si>
  <si>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</si>
  <si>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</si>
  <si>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</si>
  <si>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</si>
  <si>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</si>
  <si>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</si>
  <si>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</si>
  <si>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</si>
  <si>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</si>
  <si>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</si>
  <si>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</si>
  <si>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</si>
  <si>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</si>
  <si>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</si>
  <si>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</si>
  <si>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</si>
  <si>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</si>
  <si>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</si>
  <si>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</si>
  <si>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</si>
  <si>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</si>
  <si>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</si>
  <si>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</si>
  <si>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</si>
  <si>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</si>
  <si>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</si>
  <si>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</si>
  <si>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</si>
  <si>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</si>
  <si>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</si>
  <si>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</si>
  <si>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</si>
  <si>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</si>
  <si>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</si>
  <si>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</si>
  <si>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</si>
  <si>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</si>
  <si>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</si>
  <si>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</si>
  <si>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</si>
  <si>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</si>
  <si>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</si>
  <si>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</si>
  <si>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</si>
  <si>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</si>
  <si>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</si>
  <si>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</si>
  <si>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</si>
  <si>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</si>
  <si>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</si>
  <si>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</si>
  <si>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</si>
  <si>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</si>
  <si>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</si>
  <si>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</si>
  <si>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</si>
  <si>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</si>
  <si>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</si>
  <si>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</si>
  <si>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</si>
  <si>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</si>
  <si>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</si>
  <si>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</si>
  <si>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</si>
  <si>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</si>
  <si>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</si>
  <si>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</si>
  <si>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</si>
  <si>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</si>
  <si>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</si>
  <si>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</si>
  <si>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</si>
  <si>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</si>
  <si>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</si>
  <si>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</si>
  <si>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</si>
  <si>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</si>
  <si>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</si>
  <si>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</si>
  <si>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</si>
  <si>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</si>
  <si>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</si>
  <si>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</si>
  <si>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</si>
  <si>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</si>
  <si>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</si>
  <si>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</si>
  <si>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</si>
  <si>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</si>
  <si>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</si>
  <si>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</si>
  <si>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</si>
  <si>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</si>
  <si>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</si>
  <si>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</si>
  <si>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</si>
  <si>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</si>
  <si>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</si>
  <si>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</si>
  <si>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</si>
  <si>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</si>
  <si>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</si>
  <si>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</si>
  <si>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</si>
  <si>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</si>
  <si>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</si>
  <si>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</si>
  <si>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</si>
  <si>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</si>
  <si>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</si>
  <si>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</si>
  <si>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</si>
  <si>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</si>
  <si>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</si>
  <si>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</si>
  <si>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</si>
  <si>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</si>
  <si>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</si>
  <si>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</si>
  <si>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</si>
  <si>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</si>
  <si>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</si>
  <si>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</si>
  <si>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</si>
  <si>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</si>
  <si>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</si>
  <si>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</si>
  <si>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</si>
  <si>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</si>
  <si>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</si>
  <si>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</si>
  <si>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</si>
  <si>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</si>
  <si>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</si>
  <si>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</si>
  <si>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</si>
  <si>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</si>
  <si>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</si>
  <si>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</si>
  <si>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</si>
  <si>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</si>
  <si>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</si>
  <si>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</si>
  <si>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</si>
  <si>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</si>
  <si>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</si>
  <si>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</si>
  <si>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</si>
  <si>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</si>
  <si>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</si>
  <si>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</si>
  <si>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</si>
  <si>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</si>
  <si>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</si>
  <si>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</si>
  <si>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</si>
  <si>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</si>
  <si>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</si>
  <si>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</si>
  <si>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</si>
  <si>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</si>
  <si>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</si>
  <si>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</si>
  <si>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</si>
  <si>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</si>
  <si>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</si>
  <si>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</si>
  <si>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</si>
  <si>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</si>
  <si>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</si>
  <si>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</si>
  <si>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</si>
  <si>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</si>
  <si>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</si>
  <si>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</si>
  <si>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</si>
  <si>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</si>
  <si>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</si>
  <si>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</si>
  <si>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</si>
  <si>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</si>
  <si>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</si>
  <si>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</si>
  <si>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</si>
  <si>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</si>
  <si>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</si>
  <si>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</si>
  <si>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</si>
  <si>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</si>
  <si>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</si>
  <si>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</si>
  <si>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</si>
  <si>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</si>
  <si>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</si>
  <si>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</si>
  <si>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</si>
  <si>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</si>
  <si>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</si>
  <si>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</si>
  <si>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</si>
  <si>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</si>
  <si>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</si>
  <si>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</si>
  <si>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</si>
  <si>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</si>
  <si>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</si>
  <si>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</si>
  <si>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</si>
  <si>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</si>
  <si>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</si>
  <si>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</si>
  <si>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</si>
  <si>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</si>
  <si>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</si>
  <si>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</si>
  <si>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</si>
  <si>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</si>
  <si>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</si>
  <si>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</si>
  <si>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</si>
  <si>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</si>
  <si>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</si>
  <si>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</si>
  <si>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</si>
  <si>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</si>
  <si>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</si>
  <si>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</si>
  <si>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</si>
  <si>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</si>
  <si>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</si>
  <si>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</si>
  <si>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</si>
  <si>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</si>
  <si>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</si>
  <si>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</si>
  <si>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</si>
  <si>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</si>
  <si>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</si>
  <si>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</si>
  <si>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</si>
  <si>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</si>
  <si>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</si>
  <si>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</si>
  <si>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</si>
  <si>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</si>
  <si>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</si>
  <si>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</si>
  <si>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</si>
  <si>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</si>
  <si>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</si>
  <si>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</si>
  <si>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</si>
  <si>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</si>
  <si>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</si>
  <si>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</si>
  <si>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</si>
  <si>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</si>
  <si>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</si>
  <si>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</si>
  <si>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</si>
  <si>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</si>
  <si>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</si>
  <si>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</si>
  <si>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</si>
  <si>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</si>
  <si>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</si>
  <si>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</si>
  <si>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</si>
  <si>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</si>
  <si>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</si>
  <si>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</si>
  <si>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</si>
  <si>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</si>
  <si>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</si>
  <si>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</si>
  <si>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</si>
  <si>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</si>
  <si>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</si>
  <si>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</si>
  <si>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</si>
  <si>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</si>
  <si>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</si>
  <si>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</si>
  <si>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</si>
  <si>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</si>
  <si>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</si>
  <si>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</si>
  <si>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</si>
  <si>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</si>
  <si>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</si>
  <si>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</si>
  <si>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</si>
  <si>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</si>
  <si>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</si>
  <si>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</si>
  <si>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</si>
  <si>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</si>
  <si>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</si>
  <si>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</si>
  <si>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</si>
  <si>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</si>
  <si>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</si>
  <si>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</si>
  <si>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</si>
  <si>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</si>
  <si>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</si>
  <si>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</si>
  <si>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</si>
  <si>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</si>
  <si>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</si>
  <si>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</si>
  <si>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</si>
  <si>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</si>
  <si>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</si>
  <si>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</si>
  <si>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</si>
  <si>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</si>
  <si>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</si>
  <si>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</si>
  <si>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</si>
  <si>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</si>
  <si>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</si>
  <si>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</si>
  <si>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</si>
  <si>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</si>
  <si>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</si>
  <si>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</si>
  <si>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</si>
  <si>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</si>
  <si>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</si>
  <si>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</si>
  <si>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</si>
  <si>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</si>
  <si>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</si>
  <si>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</si>
  <si>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</si>
  <si>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</si>
  <si>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</si>
  <si>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</si>
  <si>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</si>
  <si>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</si>
  <si>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</si>
  <si>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</si>
  <si>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</si>
  <si>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</si>
  <si>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</si>
  <si>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</si>
  <si>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</si>
  <si>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</si>
  <si>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</si>
  <si>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</si>
  <si>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</si>
  <si>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</si>
  <si>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</si>
  <si>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</si>
  <si>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</si>
  <si>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</si>
  <si>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</si>
  <si>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</si>
  <si>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</si>
  <si>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</si>
  <si>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</si>
  <si>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</si>
  <si>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</si>
  <si>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</si>
  <si>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</si>
  <si>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</si>
  <si>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</si>
  <si>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</si>
  <si>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</si>
  <si>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</si>
  <si>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</si>
  <si>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</si>
  <si>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</si>
  <si>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</si>
  <si>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</si>
  <si>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</si>
  <si>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</si>
  <si>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</si>
  <si>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</si>
  <si>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</si>
  <si>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</si>
  <si>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</si>
  <si>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</si>
  <si>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</si>
  <si>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</si>
  <si>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</si>
  <si>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</si>
  <si>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</si>
  <si>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</si>
  <si>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</si>
  <si>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</si>
  <si>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</si>
  <si>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</si>
  <si>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</si>
  <si>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</si>
  <si>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</si>
  <si>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</si>
  <si>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</si>
  <si>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</si>
  <si>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</si>
  <si>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</si>
  <si>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</si>
  <si>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</si>
  <si>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</si>
  <si>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</si>
  <si>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</si>
  <si>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</si>
  <si>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</si>
  <si>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</si>
  <si>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</si>
  <si>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</si>
  <si>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</si>
  <si>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</si>
  <si>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</si>
  <si>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</si>
  <si>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</si>
  <si>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</si>
  <si>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</si>
  <si>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</si>
  <si>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</si>
  <si>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</si>
  <si>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</si>
  <si>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</si>
  <si>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</si>
  <si>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</si>
  <si>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</si>
  <si>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</si>
  <si>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</si>
  <si>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</si>
  <si>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</si>
  <si>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</si>
  <si>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</si>
  <si>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</si>
  <si>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</si>
  <si>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</si>
  <si>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</si>
  <si>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</si>
  <si>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</si>
  <si>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</si>
  <si>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</si>
  <si>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</si>
  <si>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</si>
  <si>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</si>
  <si>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</si>
  <si>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</si>
  <si>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</si>
  <si>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</si>
  <si>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</si>
  <si>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</si>
  <si>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</si>
  <si>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</si>
  <si>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</si>
  <si>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</si>
  <si>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</si>
  <si>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</si>
  <si>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</si>
  <si>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</si>
  <si>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</si>
  <si>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</si>
  <si>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</si>
  <si>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</si>
  <si>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</si>
  <si>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</si>
  <si>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</si>
  <si>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</si>
  <si>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</si>
  <si>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</si>
  <si>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</si>
  <si>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</si>
  <si>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</si>
  <si>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</si>
  <si>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</si>
  <si>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</si>
  <si>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</si>
  <si>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</si>
  <si>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</si>
  <si>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</si>
  <si>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</si>
  <si>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</si>
  <si>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</si>
  <si>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</si>
  <si>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</si>
  <si>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</si>
  <si>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</si>
  <si>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</si>
  <si>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</si>
  <si>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</si>
  <si>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</si>
  <si>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</si>
  <si>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</si>
  <si>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</si>
  <si>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</si>
  <si>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</si>
  <si>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</si>
  <si>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</si>
  <si>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</si>
  <si>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</si>
  <si>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</si>
  <si>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</si>
  <si>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</si>
  <si>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</si>
  <si>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</si>
  <si>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</si>
  <si>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</si>
  <si>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</si>
  <si>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</si>
  <si>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</si>
  <si>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</si>
  <si>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</si>
  <si>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</si>
  <si>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</si>
  <si>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</si>
  <si>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</si>
  <si>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</si>
  <si>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</si>
  <si>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</si>
  <si>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</si>
  <si>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</si>
  <si>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</si>
  <si>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</si>
  <si>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</si>
  <si>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</si>
  <si>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</si>
  <si>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</si>
  <si>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</si>
  <si>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</si>
  <si>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</si>
  <si>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</si>
  <si>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</si>
  <si>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</si>
  <si>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</si>
  <si>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</si>
  <si>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</si>
  <si>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</si>
  <si>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</si>
  <si>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</si>
  <si>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</si>
  <si>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</si>
  <si>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</si>
  <si>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</si>
  <si>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</si>
  <si>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</si>
  <si>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</si>
  <si>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</si>
  <si>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</si>
  <si>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</si>
  <si>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</si>
  <si>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</si>
  <si>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</si>
  <si>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</si>
  <si>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</si>
  <si>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</si>
  <si>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</si>
  <si>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</si>
  <si>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</si>
  <si>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</si>
  <si>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</si>
  <si>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</si>
  <si>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</si>
  <si>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</si>
  <si>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</si>
  <si>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</si>
  <si>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</si>
  <si>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</si>
  <si>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</si>
  <si>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</si>
  <si>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</si>
  <si>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</si>
  <si>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</si>
  <si>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</si>
  <si>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</si>
  <si>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</si>
  <si>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</si>
  <si>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</si>
  <si>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</si>
  <si>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</si>
  <si>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</si>
  <si>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</si>
  <si>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</si>
  <si>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</si>
  <si>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</si>
  <si>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</si>
  <si>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</si>
  <si>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</si>
  <si>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</si>
  <si>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</si>
  <si>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</si>
  <si>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</si>
  <si>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</si>
  <si>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</si>
  <si>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</si>
  <si>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</si>
  <si>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</si>
  <si>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</si>
  <si>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</si>
  <si>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</si>
  <si>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</si>
  <si>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</si>
  <si>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</si>
  <si>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</si>
  <si>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</si>
  <si>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</si>
  <si>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</si>
  <si>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</si>
  <si>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</si>
  <si>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</si>
  <si>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</si>
  <si>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</si>
  <si>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</si>
  <si>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</si>
  <si>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</si>
  <si>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</si>
  <si>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</si>
  <si>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</si>
  <si>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</si>
  <si>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</si>
  <si>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</si>
  <si>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</si>
  <si>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</si>
  <si>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</si>
  <si>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</si>
  <si>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</si>
  <si>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</si>
  <si>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</si>
  <si>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</si>
  <si>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</si>
  <si>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</si>
  <si>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</si>
  <si>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</si>
  <si>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</si>
  <si>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</si>
  <si>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</si>
  <si>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</si>
  <si>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</si>
  <si>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</si>
  <si>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</si>
  <si>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</si>
  <si>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</si>
  <si>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</si>
  <si>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</si>
  <si>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</si>
  <si>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</si>
  <si>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</si>
  <si>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</si>
  <si>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</si>
  <si>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</si>
  <si>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</si>
  <si>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</si>
  <si>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</si>
  <si>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</si>
  <si>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</si>
  <si>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</si>
  <si>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</si>
  <si>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</si>
  <si>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</si>
  <si>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</si>
  <si>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</si>
  <si>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</si>
  <si>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</si>
  <si>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</si>
  <si>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</si>
  <si>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</si>
  <si>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</si>
  <si>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</si>
  <si>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</si>
  <si>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</si>
  <si>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</si>
  <si>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</si>
  <si>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</si>
  <si>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</si>
  <si>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</si>
  <si>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</si>
  <si>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</si>
  <si>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</si>
  <si>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</si>
  <si>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</si>
  <si>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</si>
  <si>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</si>
  <si>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</si>
  <si>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</si>
  <si>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</si>
  <si>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</si>
  <si>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</si>
  <si>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</si>
  <si>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</si>
  <si>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</si>
  <si>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</si>
  <si>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</si>
  <si>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</si>
  <si>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</si>
  <si>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</si>
  <si>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</si>
  <si>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</si>
  <si>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</si>
  <si>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</si>
  <si>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</si>
  <si>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</si>
  <si>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</si>
  <si>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</si>
  <si>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</si>
  <si>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</si>
  <si>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</si>
  <si>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</si>
  <si>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</si>
  <si>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</si>
  <si>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</si>
  <si>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</si>
  <si>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</si>
  <si>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</si>
  <si>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</si>
  <si>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</si>
  <si>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</si>
  <si>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</si>
  <si>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</si>
  <si>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</si>
  <si>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</si>
  <si>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</si>
  <si>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</si>
  <si>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</si>
  <si>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</si>
  <si>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</si>
  <si>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</si>
  <si>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</si>
  <si>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</si>
  <si>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</si>
  <si>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</si>
  <si>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</si>
  <si>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</si>
  <si>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</si>
  <si>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</si>
  <si>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</si>
  <si>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</si>
  <si>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</si>
  <si>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</si>
  <si>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</si>
  <si>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</si>
  <si>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</si>
  <si>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</si>
  <si>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</si>
  <si>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</si>
  <si>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</si>
  <si>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</si>
  <si>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</si>
  <si>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</si>
  <si>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</si>
  <si>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</si>
  <si>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</si>
  <si>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</si>
  <si>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</si>
  <si>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</si>
  <si>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</si>
  <si>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</si>
  <si>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</si>
  <si>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</si>
  <si>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</si>
  <si>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</si>
  <si>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</si>
  <si>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</si>
  <si>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</si>
  <si>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</si>
  <si>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</si>
  <si>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</si>
  <si>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</si>
  <si>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</si>
  <si>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</si>
  <si>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</si>
  <si>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</si>
  <si>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</si>
  <si>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</si>
  <si>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</si>
  <si>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</si>
  <si>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</si>
  <si>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</si>
  <si>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</si>
  <si>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</si>
  <si>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</si>
  <si>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</si>
  <si>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</si>
  <si>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</si>
  <si>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</si>
  <si>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</si>
  <si>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</si>
  <si>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</si>
  <si>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</si>
  <si>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</si>
  <si>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</si>
  <si>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</si>
  <si>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</si>
  <si>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</si>
  <si>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</si>
  <si>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</si>
  <si>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</si>
  <si>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</si>
  <si>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</si>
  <si>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</si>
  <si>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</si>
  <si>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</si>
  <si>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</si>
  <si>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</si>
  <si>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</si>
  <si>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</si>
  <si>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</si>
  <si>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</si>
  <si>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</si>
  <si>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</si>
  <si>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</si>
  <si>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</si>
  <si>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</si>
  <si>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</si>
  <si>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</si>
  <si>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</si>
  <si>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</si>
  <si>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</si>
  <si>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</si>
  <si>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</si>
  <si>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</si>
  <si>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</si>
  <si>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</si>
  <si>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</si>
  <si>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</si>
  <si>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</si>
  <si>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</si>
  <si>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</si>
  <si>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</si>
  <si>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</si>
  <si>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</si>
  <si>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</si>
  <si>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</si>
  <si>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</si>
  <si>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</si>
  <si>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</si>
  <si>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</si>
  <si>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</si>
  <si>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</si>
  <si>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</si>
  <si>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</si>
  <si>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</si>
  <si>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</si>
  <si>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</si>
  <si>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</si>
  <si>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</si>
  <si>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</si>
  <si>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</si>
  <si>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</si>
  <si>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</si>
  <si>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</si>
  <si>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</si>
  <si>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</si>
  <si>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</si>
  <si>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</si>
  <si>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</si>
  <si>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</si>
  <si>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</si>
  <si>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</si>
  <si>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</si>
  <si>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</si>
  <si>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</si>
  <si>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</si>
  <si>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</si>
  <si>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</si>
  <si>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</si>
  <si>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</si>
  <si>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</si>
  <si>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</si>
  <si>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</si>
  <si>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</si>
  <si>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</si>
  <si>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</si>
  <si>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</si>
  <si>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</si>
  <si>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</si>
  <si>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</si>
  <si>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</si>
  <si>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</si>
  <si>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</si>
  <si>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</si>
  <si>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</si>
  <si>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</si>
  <si>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</si>
  <si>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</si>
  <si>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</si>
  <si>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</si>
  <si>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</si>
  <si>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</si>
  <si>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</si>
  <si>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</si>
  <si>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</si>
  <si>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</si>
  <si>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</si>
  <si>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</si>
  <si>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</si>
  <si>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</si>
  <si>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</si>
  <si>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</si>
  <si>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</si>
  <si>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</si>
  <si>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</si>
  <si>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</si>
  <si>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</si>
  <si>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</si>
  <si>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</si>
  <si>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</si>
  <si>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</si>
  <si>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</si>
  <si>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</si>
  <si>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</si>
  <si>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</si>
  <si>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</si>
  <si>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</si>
  <si>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</si>
  <si>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</si>
  <si>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</si>
  <si>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</si>
  <si>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</si>
  <si>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</si>
  <si>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</si>
  <si>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</si>
  <si>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</si>
  <si>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</si>
  <si>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</si>
  <si>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</si>
  <si>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</si>
  <si>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</si>
  <si>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</si>
  <si>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</si>
  <si>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</si>
  <si>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</si>
  <si>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</si>
  <si>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</si>
  <si>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</si>
  <si>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</si>
  <si>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</si>
  <si>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</si>
  <si>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</si>
  <si>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</si>
  <si>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</si>
  <si>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</si>
  <si>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</si>
  <si>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</si>
  <si>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</si>
  <si>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</si>
  <si>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</si>
  <si>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</si>
  <si>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</si>
  <si>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</si>
  <si>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</si>
  <si>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</si>
  <si>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</si>
  <si>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</si>
  <si>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</si>
  <si>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</si>
  <si>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</si>
  <si>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</si>
  <si>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</si>
  <si>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</si>
  <si>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</si>
  <si>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</si>
  <si>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</si>
  <si>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</si>
  <si>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</si>
  <si>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</si>
  <si>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</si>
  <si>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</si>
  <si>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</si>
  <si>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</si>
  <si>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</si>
  <si>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</si>
  <si>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</si>
  <si>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</si>
  <si>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</si>
  <si>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</si>
  <si>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</si>
  <si>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</si>
  <si>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</si>
  <si>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</si>
  <si>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</si>
  <si>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</si>
  <si>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</si>
  <si>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</si>
  <si>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</si>
  <si>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</si>
  <si>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</si>
  <si>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</si>
  <si>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</si>
  <si>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</si>
  <si>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</si>
  <si>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</si>
  <si>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</si>
  <si>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</si>
  <si>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</si>
  <si>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</si>
  <si>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</si>
  <si>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</si>
  <si>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</si>
  <si>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</si>
  <si>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</si>
  <si>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</si>
  <si>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</si>
  <si>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</si>
  <si>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</si>
  <si>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</si>
  <si>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</si>
  <si>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</si>
  <si>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</si>
  <si>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</si>
  <si>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</si>
  <si>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</si>
  <si>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</si>
  <si>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</si>
  <si>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</si>
  <si>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</si>
  <si>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</si>
  <si>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</si>
  <si>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</si>
  <si>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</si>
  <si>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</si>
  <si>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</si>
  <si>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</si>
  <si>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</si>
  <si>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</si>
  <si>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</si>
  <si>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</si>
  <si>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</si>
  <si>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</si>
  <si>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</si>
  <si>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</si>
  <si>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</si>
  <si>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</si>
  <si>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</si>
  <si>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</si>
  <si>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</si>
  <si>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</si>
  <si>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</si>
  <si>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</si>
  <si>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</si>
  <si>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</si>
  <si>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</si>
  <si>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</si>
  <si>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</si>
  <si>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</si>
  <si>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</si>
  <si>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</si>
  <si>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</si>
  <si>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</si>
  <si>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</si>
  <si>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</si>
  <si>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</si>
  <si>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</si>
  <si>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</si>
  <si>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</si>
  <si>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</si>
  <si>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</si>
  <si>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</si>
  <si>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</si>
  <si>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</si>
  <si>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</si>
  <si>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</si>
  <si>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</si>
  <si>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</si>
  <si>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</si>
  <si>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</si>
  <si>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</si>
  <si>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</si>
  <si>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</si>
  <si>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</si>
  <si>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</si>
  <si>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</si>
  <si>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</si>
  <si>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</si>
  <si>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</si>
  <si>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</si>
  <si>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</si>
  <si>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</si>
  <si>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</si>
  <si>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</si>
  <si>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</si>
  <si>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</si>
  <si>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</si>
  <si>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</si>
  <si>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</si>
  <si>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</si>
  <si>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</si>
  <si>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</si>
  <si>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</si>
  <si>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</si>
  <si>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</si>
  <si>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</si>
  <si>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</si>
  <si>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</si>
  <si>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</si>
  <si>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</si>
  <si>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</si>
  <si>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</si>
  <si>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</si>
  <si>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</si>
  <si>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</si>
  <si>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</si>
  <si>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</si>
  <si>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</si>
  <si>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</si>
  <si>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</si>
  <si>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</si>
  <si>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</si>
  <si>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</si>
  <si>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</si>
  <si>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</si>
  <si>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</si>
  <si>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</si>
  <si>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</si>
  <si>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</si>
  <si>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</si>
  <si>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</si>
  <si>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</si>
  <si>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</si>
  <si>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</si>
  <si>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</si>
  <si>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</si>
  <si>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</si>
  <si>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</si>
  <si>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</si>
  <si>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</si>
  <si>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</si>
  <si>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</si>
  <si>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</si>
  <si>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</si>
  <si>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</si>
  <si>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</si>
  <si>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</si>
  <si>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</si>
  <si>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</si>
  <si>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</si>
  <si>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</si>
  <si>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</si>
  <si>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</si>
  <si>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</si>
  <si>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</si>
  <si>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</si>
  <si>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</si>
  <si>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</si>
  <si>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</si>
  <si>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</si>
  <si>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</si>
  <si>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</si>
  <si>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</si>
  <si>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</si>
  <si>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</si>
  <si>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</si>
  <si>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</si>
  <si>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</si>
  <si>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</si>
  <si>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</si>
  <si>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</si>
  <si>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</si>
  <si>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</si>
  <si>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</si>
  <si>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</si>
  <si>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</si>
  <si>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</si>
  <si>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</si>
  <si>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</si>
  <si>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</si>
  <si>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</si>
  <si>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</si>
  <si>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</si>
  <si>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</si>
  <si>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</si>
  <si>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</si>
  <si>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</si>
  <si>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</si>
  <si>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</si>
  <si>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</si>
  <si>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</si>
  <si>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</si>
  <si>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</si>
  <si>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</si>
  <si>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</si>
  <si>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</si>
  <si>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</si>
  <si>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</si>
  <si>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</si>
  <si>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</si>
  <si>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</si>
  <si>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</si>
  <si>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</si>
  <si>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</si>
  <si>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</si>
  <si>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</si>
  <si>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</si>
  <si>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</si>
  <si>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</si>
  <si>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</si>
  <si>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</si>
  <si>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</si>
  <si>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</si>
  <si>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</si>
  <si>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</si>
  <si>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</si>
  <si>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</si>
  <si>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</si>
  <si>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</si>
  <si>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</si>
  <si>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</si>
  <si>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</si>
  <si>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</si>
  <si>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</si>
  <si>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</si>
  <si>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</si>
  <si>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</si>
  <si>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</si>
  <si>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</si>
  <si>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</si>
  <si>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</si>
  <si>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</si>
  <si>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</si>
  <si>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</si>
  <si>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</si>
  <si>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</si>
  <si>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</si>
  <si>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</si>
  <si>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</si>
  <si>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</si>
  <si>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</si>
  <si>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</si>
  <si>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</si>
  <si>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</si>
  <si>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</si>
  <si>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</si>
  <si>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</si>
  <si>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</si>
  <si>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</si>
  <si>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</si>
  <si>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</si>
  <si>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</si>
  <si>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</si>
  <si>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</si>
  <si>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</si>
  <si>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</si>
  <si>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</si>
  <si>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</si>
  <si>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</si>
  <si>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</si>
  <si>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</si>
  <si>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</si>
  <si>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</si>
  <si>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</si>
  <si>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</si>
  <si>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</si>
  <si>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</si>
  <si>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</si>
  <si>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</si>
  <si>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</si>
  <si>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</si>
  <si>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</si>
  <si>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</si>
  <si>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</si>
  <si>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</si>
  <si>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</si>
  <si>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</si>
  <si>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</si>
  <si>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</si>
  <si>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</si>
  <si>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</si>
  <si>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</si>
  <si>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</si>
  <si>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</si>
  <si>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</si>
  <si>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</si>
  <si>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</si>
  <si>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</si>
  <si>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</si>
  <si>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</si>
  <si>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</si>
  <si>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</si>
  <si>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</si>
  <si>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</si>
  <si>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</si>
  <si>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</si>
  <si>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</si>
  <si>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</si>
  <si>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</si>
  <si>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</si>
  <si>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</si>
  <si>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</si>
  <si>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</si>
  <si>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</si>
  <si>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</si>
  <si>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</si>
  <si>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</si>
  <si>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</si>
  <si>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</si>
  <si>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</si>
  <si>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</si>
  <si>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</si>
  <si>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</si>
  <si>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</si>
  <si>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</si>
  <si>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</si>
  <si>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</si>
  <si>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</si>
  <si>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</si>
  <si>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</si>
  <si>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</si>
  <si>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</si>
  <si>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</si>
  <si>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</si>
  <si>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</si>
  <si>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</si>
  <si>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</si>
  <si>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</si>
  <si>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</si>
  <si>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</si>
  <si>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</si>
  <si>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</si>
  <si>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</si>
  <si>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</si>
  <si>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</si>
  <si>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</si>
  <si>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</si>
  <si>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</si>
  <si>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</si>
  <si>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</si>
  <si>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</si>
  <si>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</si>
  <si>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</si>
  <si>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</si>
  <si>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</si>
  <si>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</si>
  <si>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</si>
  <si>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</si>
  <si>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</si>
  <si>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</si>
  <si>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</si>
  <si>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</si>
  <si>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</si>
  <si>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</si>
  <si>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</si>
  <si>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</si>
  <si>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</si>
  <si>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</si>
  <si>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</si>
  <si>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</si>
  <si>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</si>
  <si>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</si>
  <si>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</si>
  <si>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</si>
  <si>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</si>
  <si>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</si>
  <si>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</si>
  <si>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</si>
  <si>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</si>
  <si>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</si>
  <si>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</si>
  <si>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</si>
  <si>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</si>
  <si>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</si>
  <si>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</si>
  <si>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</si>
  <si>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</si>
  <si>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</si>
  <si>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</si>
  <si>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</si>
  <si>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</si>
  <si>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</si>
  <si>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</si>
  <si>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</si>
  <si>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</si>
  <si>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</si>
  <si>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</si>
  <si>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</si>
  <si>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</si>
  <si>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</si>
  <si>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</si>
  <si>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</si>
  <si>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</si>
  <si>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</si>
  <si>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</si>
  <si>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</si>
  <si>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</si>
  <si>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</si>
  <si>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</si>
  <si>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</si>
  <si>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</si>
  <si>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</si>
  <si>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</si>
  <si>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</si>
  <si>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</si>
  <si>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</si>
  <si>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</si>
  <si>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</si>
  <si>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</si>
  <si>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</si>
  <si>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</si>
  <si>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</si>
  <si>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</si>
  <si>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</si>
  <si>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</si>
  <si>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</si>
  <si>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</si>
  <si>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</si>
  <si>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</si>
  <si>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</si>
  <si>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</si>
  <si>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</si>
  <si>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</si>
  <si>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</si>
  <si>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</si>
  <si>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</si>
  <si>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</si>
  <si>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</si>
  <si>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</si>
  <si>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</si>
  <si>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</si>
  <si>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</si>
  <si>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</si>
  <si>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</si>
  <si>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</si>
  <si>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</si>
  <si>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</si>
  <si>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</si>
  <si>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</si>
  <si>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</si>
  <si>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</si>
  <si>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</si>
  <si>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</si>
  <si>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</si>
  <si>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</si>
  <si>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</si>
  <si>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</si>
  <si>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</si>
  <si>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</si>
  <si>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</si>
  <si>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</si>
  <si>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</si>
  <si>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</si>
  <si>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</si>
  <si>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</si>
  <si>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</si>
  <si>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</si>
  <si>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</si>
  <si>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</si>
  <si>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</si>
  <si>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</si>
  <si>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</si>
  <si>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</si>
  <si>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</si>
  <si>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</si>
  <si>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</si>
  <si>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</si>
  <si>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</si>
  <si>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</si>
  <si>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</si>
  <si>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</si>
  <si>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</si>
  <si>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</si>
  <si>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</si>
  <si>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</si>
  <si>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</si>
  <si>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</si>
  <si>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</si>
  <si>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</si>
  <si>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</si>
  <si>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</si>
  <si>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</si>
  <si>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</si>
  <si>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</si>
  <si>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</si>
  <si>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</si>
  <si>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</si>
  <si>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</si>
  <si>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</si>
  <si>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</si>
  <si>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</si>
  <si>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</si>
  <si>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</si>
  <si>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</si>
  <si>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</si>
  <si>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</si>
  <si>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</si>
  <si>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</si>
  <si>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</si>
  <si>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</si>
  <si>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</si>
  <si>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</si>
  <si>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</si>
  <si>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</si>
  <si>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</si>
  <si>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</si>
  <si>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</si>
  <si>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</si>
  <si>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</si>
  <si>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</si>
  <si>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</si>
  <si>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</si>
  <si>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</si>
  <si>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</si>
  <si>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</si>
  <si>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</si>
  <si>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</si>
  <si>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</si>
  <si>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</si>
  <si>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</si>
  <si>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</si>
  <si>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</si>
  <si>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</si>
  <si>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</si>
  <si>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</si>
  <si>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</si>
  <si>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</si>
  <si>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</si>
  <si>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</si>
  <si>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</si>
  <si>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</si>
  <si>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</si>
  <si>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</si>
  <si>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</si>
  <si>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</si>
  <si>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</si>
  <si>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</si>
  <si>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</si>
  <si>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</si>
  <si>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</si>
  <si>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</si>
  <si>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</si>
  <si>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</si>
  <si>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</si>
  <si>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</si>
  <si>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</si>
  <si>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</si>
  <si>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</si>
  <si>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</si>
  <si>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</si>
  <si>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</si>
  <si>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</si>
  <si>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</si>
  <si>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</si>
  <si>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</si>
  <si>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</si>
  <si>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</si>
  <si>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</si>
  <si>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</si>
  <si>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</si>
  <si>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</si>
  <si>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</si>
  <si>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</si>
  <si>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</si>
  <si>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</si>
  <si>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</si>
  <si>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</si>
  <si>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</si>
  <si>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</si>
  <si>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</si>
  <si>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</si>
  <si>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</si>
  <si>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</si>
  <si>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</si>
  <si>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</si>
  <si>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</si>
  <si>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</si>
  <si>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</si>
  <si>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</si>
  <si>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</si>
  <si>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</si>
  <si>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</si>
  <si>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</si>
  <si>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</si>
  <si>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</si>
  <si>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</si>
  <si>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</si>
  <si>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</si>
  <si>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</si>
  <si>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</si>
  <si>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</si>
  <si>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</si>
  <si>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</si>
  <si>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</si>
  <si>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</si>
  <si>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</si>
  <si>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</si>
  <si>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</si>
  <si>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</si>
  <si>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</si>
  <si>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</si>
  <si>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</si>
  <si>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</si>
  <si>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</si>
  <si>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</si>
  <si>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</si>
  <si>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</si>
  <si>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</si>
  <si>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</si>
  <si>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</si>
  <si>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</si>
  <si>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</si>
  <si>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</si>
  <si>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</si>
  <si>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</si>
  <si>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</si>
  <si>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</si>
  <si>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</si>
  <si>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</si>
  <si>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</si>
  <si>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</si>
  <si>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</si>
  <si>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</si>
  <si>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</si>
  <si>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</si>
  <si>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</si>
  <si>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</si>
  <si>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</si>
  <si>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</si>
  <si>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</si>
  <si>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</si>
  <si>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</si>
  <si>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</si>
  <si>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</si>
  <si>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</si>
  <si>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</si>
  <si>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</si>
  <si>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</si>
  <si>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</si>
  <si>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</si>
  <si>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</si>
  <si>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</si>
  <si>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</si>
  <si>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</si>
  <si>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</si>
  <si>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</si>
  <si>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</si>
  <si>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</si>
  <si>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</si>
  <si>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</si>
  <si>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</si>
  <si>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</si>
  <si>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</si>
  <si>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</si>
  <si>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</si>
  <si>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</si>
  <si>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</si>
  <si>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</si>
  <si>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</si>
  <si>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</si>
  <si>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</si>
  <si>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</si>
  <si>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</si>
  <si>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</si>
  <si>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</si>
  <si>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</si>
  <si>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</si>
  <si>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</si>
  <si>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</si>
  <si>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</si>
  <si>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</si>
  <si>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</si>
  <si>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</si>
  <si>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</si>
  <si>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</si>
  <si>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</si>
  <si>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</si>
  <si>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</si>
  <si>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</si>
  <si>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</si>
  <si>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</si>
  <si>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</si>
  <si>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</si>
  <si>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</si>
  <si>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</si>
  <si>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</si>
  <si>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</si>
  <si>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</si>
  <si>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</si>
  <si>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</si>
  <si>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</si>
  <si>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</si>
  <si>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</si>
  <si>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</si>
  <si>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</si>
  <si>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</si>
  <si>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</si>
  <si>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</si>
  <si>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</si>
  <si>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</si>
  <si>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</si>
  <si>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</si>
  <si>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</si>
  <si>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</si>
  <si>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</si>
  <si>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</si>
  <si>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</si>
  <si>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</si>
  <si>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</si>
  <si>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</si>
  <si>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</si>
  <si>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</si>
  <si>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</si>
  <si>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</si>
  <si>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</si>
  <si>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</si>
  <si>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</si>
  <si>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</si>
  <si>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</si>
  <si>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</si>
  <si>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</si>
  <si>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</si>
  <si>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</si>
  <si>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</si>
  <si>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</si>
  <si>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</si>
  <si>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</si>
  <si>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</si>
  <si>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</si>
  <si>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</si>
  <si>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</si>
  <si>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</si>
  <si>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</si>
  <si>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</si>
  <si>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</si>
  <si>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</si>
  <si>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</si>
  <si>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</si>
  <si>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</si>
  <si>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</si>
  <si>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</si>
  <si>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</si>
  <si>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</si>
  <si>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</si>
  <si>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</si>
  <si>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</si>
  <si>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</si>
  <si>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</si>
  <si>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</si>
  <si>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</si>
  <si>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</si>
  <si>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</si>
  <si>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</si>
  <si>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</si>
  <si>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</si>
  <si>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</si>
  <si>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</si>
  <si>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</si>
  <si>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</si>
  <si>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</si>
  <si>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</si>
  <si>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</si>
  <si>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</si>
  <si>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</si>
  <si>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</si>
  <si>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</si>
  <si>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</si>
  <si>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</si>
  <si>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</si>
  <si>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</si>
  <si>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</si>
  <si>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</si>
  <si>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</si>
  <si>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</si>
  <si>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</si>
  <si>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</si>
  <si>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</si>
  <si>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</si>
  <si>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</si>
  <si>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</si>
  <si>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</si>
  <si>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</si>
  <si>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</si>
  <si>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</si>
  <si>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</si>
  <si>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</si>
  <si>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</si>
  <si>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</si>
  <si>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</si>
  <si>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</si>
  <si>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</si>
  <si>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</si>
  <si>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</si>
  <si>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</si>
  <si>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</si>
  <si>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</si>
  <si>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</si>
  <si>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</si>
  <si>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</si>
  <si>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</si>
  <si>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</si>
  <si>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</si>
  <si>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</si>
  <si>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</si>
  <si>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</si>
  <si>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</si>
  <si>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</si>
  <si>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</si>
  <si>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</si>
  <si>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</si>
  <si>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</si>
  <si>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</si>
  <si>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</si>
  <si>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</si>
  <si>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</si>
  <si>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</si>
  <si>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</si>
  <si>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</si>
  <si>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</si>
  <si>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</si>
  <si>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</si>
  <si>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</si>
  <si>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</si>
  <si>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</si>
  <si>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</si>
  <si>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</si>
  <si>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</si>
  <si>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</si>
  <si>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</si>
  <si>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</si>
  <si>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</si>
  <si>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</si>
  <si>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</si>
  <si>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</si>
  <si>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</si>
  <si>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</si>
  <si>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</si>
  <si>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</si>
  <si>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</si>
  <si>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</si>
  <si>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</si>
  <si>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</si>
  <si>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</si>
  <si>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</si>
  <si>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</si>
  <si>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</si>
  <si>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</si>
  <si>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</si>
  <si>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</si>
  <si>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</si>
  <si>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</si>
  <si>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</si>
  <si>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</si>
  <si>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</si>
  <si>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</si>
  <si>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</si>
  <si>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</si>
  <si>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</si>
  <si>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</si>
  <si>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</si>
  <si>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</si>
  <si>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</si>
  <si>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</si>
  <si>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</si>
  <si>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</si>
  <si>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</si>
  <si>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</si>
  <si>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</si>
  <si>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</si>
  <si>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</si>
  <si>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</si>
  <si>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</si>
  <si>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</si>
  <si>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</si>
  <si>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</si>
  <si>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</si>
  <si>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</si>
  <si>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</si>
  <si>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</si>
  <si>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</si>
  <si>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</si>
  <si>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</si>
  <si>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</si>
  <si>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</si>
  <si>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</si>
  <si>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</si>
  <si>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</si>
  <si>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</si>
  <si>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</si>
  <si>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</si>
  <si>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</si>
  <si>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</si>
  <si>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</si>
  <si>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</si>
  <si>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</si>
  <si>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</si>
  <si>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</si>
  <si>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</si>
  <si>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</si>
  <si>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</si>
  <si>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</si>
  <si>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</si>
  <si>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</si>
  <si>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</si>
  <si>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</si>
  <si>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</si>
  <si>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</si>
  <si>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</si>
  <si>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</si>
  <si>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</si>
  <si>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</si>
  <si>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</si>
  <si>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</si>
  <si>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</si>
  <si>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</si>
  <si>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</si>
  <si>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</si>
  <si>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</si>
  <si>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</si>
  <si>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</si>
  <si>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</si>
  <si>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</si>
  <si>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</si>
  <si>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</si>
  <si>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</si>
  <si>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</si>
  <si>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</si>
  <si>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</si>
  <si>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</si>
  <si>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</si>
  <si>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</si>
  <si>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</si>
  <si>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</si>
  <si>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</si>
  <si>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</si>
  <si>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</si>
  <si>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</si>
  <si>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</si>
  <si>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</si>
  <si>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</si>
  <si>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</si>
  <si>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</si>
  <si>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</si>
  <si>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</si>
  <si>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</si>
  <si>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</si>
  <si>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</si>
  <si>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</si>
  <si>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</si>
  <si>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</si>
  <si>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</si>
  <si>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</si>
  <si>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</si>
  <si>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</si>
  <si>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</si>
  <si>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</si>
  <si>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</si>
  <si>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</si>
  <si>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</si>
  <si>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</si>
  <si>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</si>
  <si>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</si>
  <si>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</si>
  <si>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</si>
  <si>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</si>
  <si>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</si>
  <si>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</si>
  <si>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</si>
  <si>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</si>
  <si>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</si>
  <si>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</si>
  <si>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</si>
  <si>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</si>
  <si>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</si>
  <si>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</si>
  <si>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</si>
  <si>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</si>
  <si>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</si>
  <si>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</si>
  <si>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</si>
  <si>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</si>
  <si>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</si>
  <si>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</si>
  <si>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</si>
  <si>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</si>
  <si>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</si>
  <si>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</si>
  <si>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</si>
  <si>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</si>
  <si>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</si>
  <si>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</si>
  <si>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</si>
  <si>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</si>
  <si>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</si>
  <si>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</si>
  <si>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</si>
  <si>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</si>
  <si>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</si>
  <si>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</si>
  <si>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</si>
  <si>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</si>
  <si>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</si>
  <si>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</si>
  <si>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</si>
  <si>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</si>
  <si>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</si>
  <si>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</si>
  <si>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</si>
  <si>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</si>
  <si>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</si>
  <si>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</si>
  <si>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</si>
  <si>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</si>
  <si>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</si>
  <si>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</si>
  <si>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</si>
  <si>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</si>
  <si>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</si>
  <si>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</si>
  <si>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</si>
  <si>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</si>
  <si>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</si>
  <si>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</si>
  <si>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</si>
  <si>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</si>
  <si>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</si>
  <si>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</si>
  <si>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</si>
  <si>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</si>
  <si>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</si>
  <si>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</si>
  <si>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</si>
  <si>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</si>
  <si>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</si>
  <si>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</si>
  <si>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</si>
  <si>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</si>
  <si>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</si>
  <si>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</si>
  <si>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</si>
  <si>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</si>
  <si>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</si>
  <si>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</si>
  <si>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</si>
  <si>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</si>
  <si>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</si>
  <si>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</si>
  <si>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</si>
  <si>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</si>
  <si>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</si>
  <si>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</si>
  <si>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</si>
  <si>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</si>
  <si>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</si>
  <si>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</si>
  <si>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</si>
  <si>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</si>
  <si>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</si>
  <si>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</si>
  <si>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</si>
  <si>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</si>
  <si>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</si>
  <si>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</si>
  <si>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</si>
  <si>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</si>
  <si>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</si>
  <si>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</si>
  <si>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</si>
  <si>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</si>
  <si>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</si>
  <si>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</si>
  <si>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</si>
  <si>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</si>
  <si>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</si>
  <si>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</si>
  <si>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</si>
  <si>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</si>
  <si>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</si>
  <si>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</si>
  <si>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</si>
  <si>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</si>
  <si>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</si>
  <si>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</si>
  <si>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</si>
  <si>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</si>
  <si>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</si>
  <si>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</si>
  <si>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</si>
  <si>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</si>
  <si>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</si>
  <si>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</si>
  <si>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</si>
  <si>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</si>
  <si>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</si>
  <si>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</si>
  <si>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</si>
  <si>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</si>
  <si>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</si>
  <si>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</si>
  <si>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</si>
  <si>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</si>
  <si>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</si>
  <si>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</si>
  <si>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</si>
  <si>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</si>
  <si>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</si>
  <si>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</si>
  <si>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</si>
  <si>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</si>
  <si>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</si>
  <si>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</si>
  <si>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</si>
  <si>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</si>
  <si>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</si>
  <si>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</si>
  <si>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</si>
  <si>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</si>
  <si>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</si>
  <si>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</si>
  <si>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</si>
  <si>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</si>
  <si>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</si>
  <si>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</si>
  <si>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</si>
  <si>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</si>
  <si>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</si>
  <si>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</si>
  <si>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</si>
  <si>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</si>
  <si>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</si>
  <si>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</si>
  <si>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</si>
  <si>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</si>
  <si>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</si>
  <si>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</si>
  <si>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</si>
  <si>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</si>
  <si>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</si>
  <si>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</si>
  <si>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</si>
  <si>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</si>
  <si>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</si>
  <si>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</si>
  <si>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</si>
  <si>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</si>
  <si>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</si>
  <si>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</si>
  <si>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</si>
  <si>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</si>
  <si>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</si>
  <si>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</si>
  <si>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</si>
  <si>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</si>
  <si>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</si>
  <si>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</si>
  <si>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</si>
  <si>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</si>
  <si>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</si>
  <si>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</si>
  <si>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</si>
  <si>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</si>
  <si>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</si>
  <si>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</si>
  <si>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</si>
  <si>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</si>
  <si>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</si>
  <si>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</si>
  <si>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</si>
  <si>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</si>
  <si>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</si>
  <si>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</si>
  <si>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</si>
  <si>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</si>
  <si>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</si>
  <si>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</si>
  <si>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</si>
  <si>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</si>
  <si>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</si>
  <si>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</si>
  <si>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</si>
  <si>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</si>
  <si>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</si>
  <si>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</si>
  <si>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</si>
  <si>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</si>
  <si>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</si>
  <si>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</si>
  <si>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</si>
  <si>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</si>
  <si>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</si>
  <si>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</si>
  <si>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</si>
  <si>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</si>
  <si>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</si>
  <si>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</si>
  <si>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</si>
  <si>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</si>
  <si>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</si>
  <si>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</si>
  <si>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</si>
  <si>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</si>
  <si>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</si>
  <si>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</si>
  <si>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</si>
  <si>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</si>
  <si>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</si>
  <si>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</si>
  <si>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</si>
  <si>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</si>
  <si>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</si>
  <si>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</si>
  <si>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</si>
  <si>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</si>
  <si>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</si>
  <si>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</si>
  <si>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</si>
  <si>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</si>
  <si>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</si>
  <si>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</si>
  <si>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</si>
  <si>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</si>
  <si>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</si>
  <si>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</si>
  <si>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</si>
  <si>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</si>
  <si>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</si>
  <si>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</si>
  <si>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</si>
  <si>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</si>
  <si>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</si>
  <si>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</si>
  <si>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</si>
  <si>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</si>
  <si>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</si>
  <si>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</si>
  <si>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</si>
  <si>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</si>
  <si>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</si>
  <si>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</si>
  <si>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</si>
  <si>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</si>
  <si>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</si>
  <si>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</si>
  <si>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</si>
  <si>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</si>
  <si>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</si>
  <si>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</si>
  <si>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</si>
  <si>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</si>
  <si>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</si>
  <si>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</si>
  <si>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</si>
  <si>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</si>
  <si>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</si>
  <si>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</si>
  <si>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</si>
  <si>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</si>
  <si>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</si>
  <si>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</si>
  <si>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</si>
  <si>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</si>
  <si>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</si>
  <si>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</si>
  <si>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</si>
  <si>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</si>
  <si>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</si>
  <si>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</si>
  <si>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</si>
  <si>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</si>
  <si>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</si>
  <si>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</si>
  <si>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</si>
  <si>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</si>
  <si>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</si>
  <si>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</si>
  <si>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</si>
  <si>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</si>
  <si>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</si>
  <si>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</si>
  <si>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</si>
  <si>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</si>
  <si>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</si>
  <si>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</si>
  <si>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</si>
  <si>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</si>
  <si>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</si>
  <si>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</si>
  <si>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</si>
  <si>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</si>
  <si>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</si>
  <si>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</si>
  <si>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</si>
  <si>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</si>
  <si>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</si>
  <si>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</si>
  <si>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</si>
  <si>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</si>
  <si>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</si>
  <si>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</si>
  <si>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</si>
  <si>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</si>
  <si>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</si>
  <si>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</si>
  <si>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</si>
  <si>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</si>
  <si>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</si>
  <si>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</si>
  <si>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</si>
  <si>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</si>
  <si>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</si>
  <si>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</si>
  <si>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</si>
  <si>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</si>
  <si>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</si>
  <si>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</si>
  <si>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</si>
  <si>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</si>
  <si>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</si>
  <si>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</si>
  <si>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</si>
  <si>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</si>
  <si>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</si>
  <si>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</si>
  <si>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</si>
  <si>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</si>
  <si>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</si>
  <si>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</si>
  <si>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</si>
  <si>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</si>
  <si>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</si>
  <si>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</si>
  <si>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</si>
  <si>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</si>
  <si>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</si>
  <si>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</si>
  <si>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</si>
  <si>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</si>
  <si>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</si>
  <si>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</si>
  <si>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</si>
  <si>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</si>
  <si>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</si>
  <si>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</si>
  <si>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</si>
  <si>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</si>
  <si>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</si>
  <si>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</si>
  <si>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</si>
  <si>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</si>
  <si>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</si>
  <si>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</si>
  <si>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</si>
  <si>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</si>
  <si>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</si>
  <si>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</si>
  <si>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</si>
  <si>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</si>
  <si>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</si>
  <si>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</si>
  <si>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</si>
  <si>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</si>
  <si>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</si>
  <si>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</si>
  <si>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</si>
  <si>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</si>
  <si>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</si>
  <si>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</si>
  <si>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</si>
  <si>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</si>
  <si>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</si>
  <si>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</si>
  <si>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</si>
  <si>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</si>
  <si>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</si>
  <si>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</si>
  <si>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</si>
  <si>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</si>
  <si>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</si>
  <si>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</si>
  <si>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</si>
  <si>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</si>
  <si>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</si>
  <si>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</si>
  <si>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</si>
  <si>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</si>
  <si>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</si>
  <si>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</si>
  <si>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</si>
  <si>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</si>
  <si>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</si>
  <si>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</si>
  <si>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</si>
  <si>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</si>
  <si>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</si>
  <si>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</si>
  <si>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</si>
  <si>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</si>
  <si>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</si>
  <si>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</si>
  <si>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</si>
  <si>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</si>
  <si>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</si>
  <si>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</si>
  <si>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</si>
  <si>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</si>
  <si>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</si>
  <si>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</si>
  <si>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</si>
  <si>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</si>
  <si>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</si>
  <si>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</si>
  <si>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</si>
  <si>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</si>
  <si>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</si>
  <si>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</si>
  <si>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</si>
  <si>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</si>
  <si>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</si>
  <si>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</si>
  <si>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</si>
  <si>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</si>
  <si>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</si>
  <si>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</si>
  <si>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</si>
  <si>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</si>
  <si>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</si>
  <si>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</si>
  <si>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</si>
  <si>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</si>
  <si>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</si>
  <si>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</si>
  <si>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</si>
  <si>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</si>
  <si>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</si>
  <si>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</si>
  <si>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</si>
  <si>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</si>
  <si>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</si>
  <si>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</si>
  <si>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</si>
  <si>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</si>
  <si>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</si>
  <si>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</si>
  <si>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</si>
  <si>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</si>
  <si>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</si>
  <si>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</si>
  <si>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</si>
  <si>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</si>
  <si>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</si>
  <si>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</si>
  <si>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</si>
  <si>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</si>
  <si>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</si>
  <si>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</si>
  <si>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</si>
  <si>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</si>
  <si>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</si>
  <si>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</si>
  <si>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</si>
  <si>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</si>
  <si>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</si>
  <si>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</si>
  <si>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</si>
  <si>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</si>
  <si>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</si>
  <si>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</si>
  <si>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</si>
  <si>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</si>
  <si>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</si>
  <si>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</si>
  <si>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</si>
  <si>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</si>
  <si>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</si>
  <si>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</si>
  <si>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</si>
  <si>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</si>
  <si>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</si>
  <si>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</si>
  <si>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</si>
  <si>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</si>
  <si>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</si>
  <si>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</si>
  <si>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</si>
  <si>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</si>
  <si>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</si>
  <si>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</si>
  <si>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</si>
  <si>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</si>
  <si>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</si>
  <si>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</si>
  <si>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</si>
  <si>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</si>
  <si>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</si>
  <si>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</si>
  <si>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</si>
  <si>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</si>
  <si>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</si>
  <si>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</si>
  <si>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</si>
  <si>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</si>
  <si>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</si>
  <si>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</si>
  <si>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</si>
  <si>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</si>
  <si>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</si>
  <si>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</si>
  <si>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</si>
  <si>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</si>
  <si>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</si>
  <si>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</si>
  <si>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</si>
  <si>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</si>
  <si>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</si>
  <si>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</si>
  <si>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</si>
  <si>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</si>
  <si>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</si>
  <si>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</si>
  <si>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</si>
  <si>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</si>
  <si>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</si>
  <si>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</si>
  <si>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</si>
  <si>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</si>
  <si>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</si>
  <si>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</si>
  <si>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</si>
  <si>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</si>
  <si>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</si>
  <si>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</si>
  <si>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</si>
  <si>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</si>
  <si>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</si>
  <si>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</si>
  <si>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</si>
  <si>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</si>
  <si>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</si>
  <si>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</si>
  <si>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</si>
  <si>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</si>
  <si>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</si>
  <si>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</si>
  <si>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</si>
  <si>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</si>
  <si>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</si>
  <si>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</si>
  <si>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</si>
  <si>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</si>
  <si>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</si>
  <si>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</si>
  <si>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</si>
  <si>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</si>
  <si>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</si>
  <si>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</si>
  <si>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</si>
  <si>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</si>
  <si>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</si>
  <si>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</si>
  <si>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</si>
  <si>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</si>
  <si>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</si>
  <si>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</si>
  <si>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</si>
  <si>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</si>
  <si>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</si>
  <si>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</si>
  <si>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</si>
  <si>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</si>
  <si>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</si>
  <si>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</si>
  <si>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</si>
  <si>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</si>
  <si>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</si>
  <si>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</si>
  <si>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</si>
  <si>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</si>
  <si>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</si>
  <si>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</si>
  <si>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</si>
  <si>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</si>
  <si>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</si>
  <si>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</si>
  <si>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</si>
  <si>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</si>
  <si>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</si>
  <si>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</si>
  <si>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</si>
  <si>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</si>
  <si>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</si>
  <si>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</si>
  <si>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</si>
  <si>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</si>
  <si>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</si>
  <si>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</si>
  <si>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</si>
  <si>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</si>
  <si>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</si>
  <si>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</si>
  <si>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</si>
  <si>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</si>
  <si>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</si>
  <si>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</si>
  <si>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</si>
  <si>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</si>
  <si>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</si>
  <si>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</si>
  <si>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</si>
  <si>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</si>
  <si>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</si>
  <si>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</si>
  <si>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</si>
  <si>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</si>
  <si>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</si>
  <si>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</si>
  <si>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</si>
  <si>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</si>
  <si>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</si>
  <si>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</si>
  <si>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</si>
  <si>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</si>
  <si>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</si>
  <si>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</si>
  <si>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</si>
  <si>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</si>
  <si>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</si>
  <si>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</si>
  <si>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</si>
  <si>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</si>
  <si>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</si>
  <si>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</si>
  <si>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</si>
  <si>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</si>
  <si>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</si>
  <si>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</si>
  <si>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</si>
  <si>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</si>
  <si>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</si>
  <si>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</si>
  <si>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</si>
  <si>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</si>
  <si>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</si>
  <si>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</si>
  <si>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</si>
  <si>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</si>
  <si>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</si>
  <si>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</si>
  <si>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</si>
  <si>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</si>
  <si>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</si>
  <si>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</si>
  <si>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</si>
  <si>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</si>
  <si>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</si>
  <si>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</si>
  <si>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</si>
  <si>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</si>
  <si>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</si>
  <si>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</si>
  <si>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</si>
  <si>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</si>
  <si>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</si>
  <si>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</si>
  <si>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</si>
  <si>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</si>
  <si>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</si>
  <si>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</si>
  <si>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</si>
  <si>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</si>
  <si>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</si>
  <si>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</si>
  <si>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</si>
  <si>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</si>
  <si>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</si>
  <si>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</si>
  <si>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</si>
  <si>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</si>
  <si>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</si>
  <si>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</si>
  <si>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</si>
  <si>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</si>
  <si>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</si>
  <si>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</si>
  <si>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</si>
  <si>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</si>
  <si>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</si>
  <si>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</si>
  <si>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</si>
  <si>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</si>
  <si>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</si>
  <si>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</si>
  <si>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</si>
  <si>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</si>
  <si>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</si>
  <si>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</si>
  <si>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</si>
  <si>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</si>
  <si>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</si>
  <si>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</si>
  <si>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</si>
  <si>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</si>
  <si>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</si>
  <si>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</si>
  <si>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</si>
  <si>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</si>
  <si>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</si>
  <si>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</si>
  <si>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</si>
  <si>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</si>
  <si>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</si>
  <si>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</si>
  <si>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</si>
  <si>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</si>
  <si>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</si>
  <si>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</si>
  <si>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</si>
  <si>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</si>
  <si>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</si>
  <si>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</si>
  <si>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</si>
  <si>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</si>
  <si>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</si>
  <si>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</si>
  <si>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</si>
  <si>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</si>
  <si>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</si>
  <si>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</si>
  <si>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</si>
  <si>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</si>
  <si>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</si>
  <si>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</si>
  <si>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</si>
  <si>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</si>
  <si>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</si>
  <si>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</si>
  <si>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</si>
  <si>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</si>
  <si>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</si>
  <si>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</si>
  <si>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</si>
  <si>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</si>
  <si>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</si>
  <si>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</si>
  <si>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</si>
  <si>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</si>
  <si>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</si>
  <si>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</si>
  <si>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</si>
  <si>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</si>
  <si>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</si>
  <si>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</si>
  <si>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</si>
  <si>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</si>
  <si>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</si>
  <si>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</si>
  <si>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</si>
  <si>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</si>
  <si>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</si>
  <si>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</si>
  <si>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</si>
  <si>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</si>
  <si>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</si>
  <si>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</si>
  <si>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</si>
  <si>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</si>
  <si>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</si>
  <si>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</si>
  <si>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</si>
  <si>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</si>
  <si>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</si>
  <si>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</si>
  <si>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</si>
  <si>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</si>
  <si>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</si>
  <si>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</si>
  <si>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</si>
  <si>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</si>
  <si>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</si>
  <si>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</si>
  <si>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</si>
  <si>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</si>
  <si>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</si>
  <si>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</si>
  <si>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</si>
  <si>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</si>
  <si>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</si>
  <si>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</si>
  <si>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</si>
  <si>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</si>
  <si>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</si>
  <si>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</si>
  <si>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</si>
  <si>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</si>
  <si>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</si>
  <si>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</si>
  <si>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</si>
  <si>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</si>
  <si>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</si>
  <si>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</si>
  <si>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</si>
  <si>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</si>
  <si>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</si>
  <si>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</si>
  <si>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</si>
  <si>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</si>
  <si>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</si>
  <si>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</si>
  <si>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</si>
  <si>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</si>
  <si>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</si>
  <si>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</si>
  <si>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</si>
  <si>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</si>
  <si>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</si>
  <si>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</si>
  <si>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</si>
  <si>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</si>
  <si>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</si>
  <si>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</si>
  <si>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</si>
  <si>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</si>
  <si>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</si>
  <si>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</si>
  <si>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</si>
  <si>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</si>
  <si>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</si>
  <si>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</si>
  <si>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</si>
  <si>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</si>
  <si>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</si>
  <si>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</si>
  <si>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</si>
  <si>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</si>
  <si>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</si>
  <si>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</si>
  <si>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</si>
  <si>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</si>
  <si>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</si>
  <si>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</si>
  <si>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</si>
  <si>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</si>
  <si>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</si>
  <si>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</si>
  <si>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</si>
  <si>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</si>
  <si>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</si>
  <si>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</si>
  <si>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</si>
  <si>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</si>
  <si>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</si>
  <si>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</si>
  <si>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</si>
  <si>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</si>
  <si>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</si>
  <si>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</si>
  <si>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</si>
  <si>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</si>
  <si>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</si>
  <si>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</si>
  <si>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</si>
  <si>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</si>
  <si>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</si>
  <si>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</si>
  <si>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</si>
  <si>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</si>
  <si>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</si>
  <si>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</si>
  <si>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</si>
  <si>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</si>
  <si>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</si>
  <si>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</si>
  <si>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</si>
  <si>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</si>
  <si>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</si>
  <si>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</si>
  <si>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</si>
  <si>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</si>
  <si>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</si>
  <si>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</si>
  <si>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</si>
  <si>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</si>
  <si>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</si>
  <si>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</si>
  <si>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</si>
  <si>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</si>
  <si>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</si>
  <si>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</si>
  <si>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</si>
  <si>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</si>
  <si>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</si>
  <si>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</si>
  <si>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</si>
  <si>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</si>
  <si>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</si>
  <si>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</si>
  <si>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</si>
  <si>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</si>
  <si>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</si>
  <si>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</si>
  <si>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</si>
  <si>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</si>
  <si>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</si>
  <si>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</si>
  <si>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</si>
  <si>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</si>
  <si>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</si>
  <si>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</si>
  <si>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</si>
  <si>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</si>
  <si>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</si>
  <si>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</si>
  <si>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</si>
  <si>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</si>
  <si>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</si>
  <si>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</si>
  <si>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</si>
  <si>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</si>
  <si>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</si>
  <si>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</si>
  <si>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</si>
  <si>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</si>
  <si>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</si>
  <si>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</si>
  <si>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</si>
  <si>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</si>
  <si>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</si>
  <si>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</si>
  <si>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</si>
  <si>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</si>
  <si>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</si>
  <si>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</si>
  <si>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</si>
  <si>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</si>
  <si>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</si>
  <si>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</si>
  <si>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</si>
  <si>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</si>
  <si>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</si>
  <si>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</si>
  <si>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</si>
  <si>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</si>
  <si>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</si>
  <si>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</si>
  <si>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</si>
  <si>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</si>
  <si>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</si>
  <si>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</si>
  <si>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</si>
  <si>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</si>
  <si>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</si>
  <si>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</si>
  <si>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</si>
  <si>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</si>
  <si>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</si>
  <si>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</si>
  <si>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</si>
  <si>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</si>
  <si>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</si>
  <si>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</si>
  <si>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</si>
  <si>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</si>
  <si>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</si>
  <si>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</si>
  <si>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</si>
  <si>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</si>
  <si>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</si>
  <si>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</si>
  <si>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</si>
  <si>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</si>
  <si>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</si>
  <si>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</si>
  <si>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</si>
  <si>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</si>
  <si>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</si>
  <si>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</si>
  <si>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</si>
  <si>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</si>
  <si>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</si>
  <si>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</si>
  <si>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</si>
  <si>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</si>
  <si>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</si>
  <si>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</si>
  <si>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</si>
  <si>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</si>
  <si>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</si>
  <si>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</si>
  <si>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</si>
  <si>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</si>
  <si>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</si>
  <si>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</si>
  <si>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</si>
  <si>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</si>
  <si>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</si>
  <si>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</si>
  <si>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</si>
  <si>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</si>
  <si>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</si>
  <si>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</si>
  <si>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</si>
  <si>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</si>
  <si>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</si>
  <si>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</si>
  <si>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</si>
  <si>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</si>
  <si>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</si>
  <si>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</si>
  <si>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</si>
  <si>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</si>
  <si>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</si>
  <si>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</si>
  <si>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</si>
  <si>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</si>
  <si>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</si>
  <si>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</si>
  <si>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</si>
  <si>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</si>
  <si>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</si>
  <si>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</si>
  <si>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</si>
  <si>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</si>
  <si>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</si>
  <si>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</si>
  <si>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</si>
  <si>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</si>
  <si>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</si>
  <si>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</si>
  <si>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</si>
  <si>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</si>
  <si>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</si>
  <si>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</si>
  <si>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</si>
  <si>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</si>
  <si>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</si>
  <si>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</si>
  <si>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</si>
  <si>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</si>
  <si>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</si>
  <si>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</si>
  <si>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</si>
  <si>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</si>
  <si>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</si>
  <si>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</si>
  <si>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</si>
  <si>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</si>
  <si>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</si>
  <si>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</si>
  <si>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</si>
  <si>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</si>
  <si>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</si>
  <si>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</si>
  <si>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</si>
  <si>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</si>
  <si>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</si>
  <si>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</si>
  <si>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</si>
  <si>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</si>
  <si>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</si>
  <si>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</si>
  <si>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</si>
  <si>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</si>
  <si>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</si>
  <si>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</si>
  <si>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</si>
  <si>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</si>
  <si>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</si>
  <si>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</si>
  <si>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</si>
  <si>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</si>
  <si>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</si>
  <si>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</si>
  <si>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</si>
  <si>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</si>
  <si>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</si>
  <si>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</si>
  <si>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</si>
  <si>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</si>
  <si>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</si>
  <si>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</si>
  <si>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</si>
  <si>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</si>
  <si>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</si>
  <si>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</si>
  <si>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</si>
  <si>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</si>
  <si>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</si>
  <si>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</si>
  <si>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</si>
  <si>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</si>
  <si>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</si>
  <si>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</si>
  <si>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</si>
  <si>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</si>
  <si>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</si>
  <si>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</si>
  <si>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</si>
  <si>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</si>
  <si>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</si>
  <si>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</si>
  <si>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</si>
  <si>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</si>
  <si>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</si>
  <si>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</si>
  <si>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</si>
  <si>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</si>
  <si>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</si>
  <si>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</si>
  <si>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</si>
  <si>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</si>
  <si>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</si>
  <si>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</si>
  <si>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</si>
  <si>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</si>
  <si>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</si>
  <si>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</si>
  <si>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</si>
  <si>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</si>
  <si>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</si>
  <si>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</si>
  <si>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</si>
  <si>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</si>
  <si>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</si>
  <si>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</si>
  <si>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</si>
  <si>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</si>
  <si>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</si>
  <si>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</si>
  <si>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</si>
  <si>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</si>
  <si>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</si>
  <si>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</si>
  <si>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</si>
  <si>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</si>
  <si>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</si>
  <si>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</si>
  <si>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</si>
  <si>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</si>
  <si>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</si>
  <si>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</si>
  <si>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</si>
  <si>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</si>
  <si>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</si>
  <si>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</si>
  <si>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</si>
  <si>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</si>
  <si>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</si>
  <si>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</si>
  <si>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</si>
  <si>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</si>
  <si>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</si>
  <si>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</si>
  <si>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</si>
  <si>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</si>
  <si>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</si>
  <si>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</si>
  <si>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</si>
  <si>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</si>
  <si>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</si>
  <si>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</si>
  <si>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</si>
  <si>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</si>
  <si>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</si>
  <si>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</si>
  <si>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</si>
  <si>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</si>
  <si>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</si>
  <si>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</si>
  <si>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</si>
  <si>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</si>
  <si>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</si>
  <si>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</si>
  <si>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</si>
  <si>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</si>
  <si>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</si>
  <si>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</si>
  <si>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</si>
  <si>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</si>
  <si>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</si>
  <si>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</si>
  <si>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</si>
  <si>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</si>
  <si>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</si>
  <si>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</si>
  <si>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</si>
  <si>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</si>
  <si>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</si>
  <si>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</si>
  <si>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</si>
  <si>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</si>
  <si>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</si>
  <si>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</si>
  <si>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</si>
  <si>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</si>
  <si>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</si>
  <si>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</si>
  <si>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</si>
  <si>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</si>
  <si>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</si>
  <si>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</si>
  <si>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</si>
  <si>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</si>
  <si>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</si>
  <si>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</si>
  <si>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</si>
  <si>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</si>
  <si>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</si>
  <si>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</si>
  <si>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</si>
  <si>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</si>
  <si>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</si>
  <si>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</si>
  <si>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</si>
  <si>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</si>
  <si>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</si>
  <si>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</si>
  <si>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</si>
  <si>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</si>
  <si>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</si>
  <si>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</si>
  <si>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</si>
  <si>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</si>
  <si>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</si>
  <si>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</si>
  <si>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</si>
  <si>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</si>
  <si>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</si>
  <si>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</si>
  <si>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</si>
  <si>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</si>
  <si>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</si>
  <si>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</si>
  <si>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</si>
  <si>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</si>
  <si>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</si>
  <si>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</si>
  <si>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</si>
  <si>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</si>
  <si>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</si>
  <si>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</si>
  <si>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</si>
  <si>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</si>
  <si>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</si>
  <si>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</si>
  <si>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</si>
  <si>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</si>
  <si>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</si>
  <si>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</si>
  <si>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</si>
  <si>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</si>
  <si>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</si>
  <si>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</si>
  <si>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</si>
  <si>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</si>
  <si>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</si>
  <si>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</si>
  <si>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</si>
  <si>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</si>
  <si>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</si>
  <si>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</si>
  <si>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</si>
  <si>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</si>
  <si>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</si>
  <si>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</si>
  <si>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</si>
  <si>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</si>
  <si>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</si>
  <si>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</si>
  <si>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</si>
  <si>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</si>
  <si>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</si>
  <si>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</si>
  <si>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</si>
  <si>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</si>
  <si>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</si>
  <si>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</si>
  <si>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</si>
  <si>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</si>
  <si>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</si>
  <si>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</si>
  <si>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</si>
  <si>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</si>
  <si>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</si>
  <si>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</si>
  <si>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</si>
  <si>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</si>
  <si>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</si>
  <si>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</si>
  <si>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</si>
  <si>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</si>
  <si>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</si>
  <si>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</si>
  <si>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</si>
  <si>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</si>
  <si>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</si>
  <si>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</si>
  <si>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</si>
  <si>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</si>
  <si>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</si>
  <si>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</si>
  <si>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</si>
  <si>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</si>
  <si>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</si>
  <si>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</si>
  <si>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</si>
  <si>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</si>
  <si>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</si>
  <si>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</si>
  <si>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</si>
  <si>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</si>
  <si>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</si>
  <si>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</si>
  <si>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</si>
  <si>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</si>
  <si>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</si>
  <si>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</si>
  <si>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</si>
  <si>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</si>
  <si>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</si>
  <si>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</si>
  <si>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</si>
  <si>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</si>
  <si>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</si>
  <si>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</si>
  <si>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</si>
  <si>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</si>
  <si>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</si>
  <si>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</si>
  <si>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</si>
  <si>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</si>
  <si>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</si>
  <si>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</si>
  <si>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</si>
  <si>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</si>
  <si>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</si>
  <si>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</si>
  <si>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</si>
  <si>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</si>
  <si>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</si>
  <si>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</si>
  <si>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</si>
  <si>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</si>
  <si>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</si>
  <si>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</si>
  <si>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</si>
  <si>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</si>
  <si>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</si>
  <si>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</si>
  <si>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</si>
  <si>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</si>
  <si>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</si>
  <si>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</si>
  <si>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</si>
  <si>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</si>
  <si>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</si>
  <si>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</si>
  <si>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</si>
  <si>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</si>
  <si>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</si>
  <si>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</si>
  <si>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</si>
  <si>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</si>
  <si>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</si>
  <si>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</si>
  <si>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</si>
  <si>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</si>
  <si>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</si>
  <si>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</si>
  <si>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</si>
  <si>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</si>
  <si>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</si>
  <si>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</si>
  <si>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</si>
  <si>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</si>
  <si>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</si>
  <si>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</si>
  <si>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</si>
  <si>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</si>
  <si>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</si>
  <si>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</si>
  <si>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</si>
  <si>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</si>
  <si>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</si>
  <si>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</si>
  <si>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</si>
  <si>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</si>
  <si>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</si>
  <si>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</si>
  <si>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</si>
  <si>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</si>
  <si>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</si>
  <si>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</si>
  <si>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</si>
  <si>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</si>
  <si>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</si>
  <si>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</si>
  <si>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</si>
  <si>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</si>
  <si>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</si>
  <si>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</si>
  <si>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</si>
  <si>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</si>
  <si>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</si>
  <si>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</si>
  <si>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</si>
  <si>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</si>
  <si>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</si>
  <si>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</si>
  <si>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</si>
  <si>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</si>
  <si>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</si>
  <si>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</si>
  <si>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</si>
  <si>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</si>
  <si>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</si>
  <si>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</si>
  <si>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</si>
  <si>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</si>
  <si>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</si>
  <si>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</si>
  <si>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</si>
  <si>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</si>
  <si>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</si>
  <si>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</si>
  <si>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</si>
  <si>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</si>
  <si>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</si>
  <si>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</si>
  <si>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</si>
  <si>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</si>
  <si>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</si>
  <si>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</si>
  <si>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</si>
  <si>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</si>
  <si>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</si>
  <si>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</si>
  <si>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</si>
  <si>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</si>
  <si>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</si>
  <si>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</si>
  <si>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</si>
  <si>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</si>
  <si>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</si>
  <si>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</si>
  <si>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</si>
  <si>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</si>
  <si>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</si>
  <si>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</si>
  <si>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</si>
  <si>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</si>
  <si>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</si>
  <si>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</si>
  <si>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</si>
  <si>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</si>
  <si>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</si>
  <si>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</si>
  <si>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</si>
  <si>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</si>
  <si>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</si>
  <si>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</si>
  <si>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</si>
  <si>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</si>
  <si>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</si>
  <si>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</si>
  <si>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</si>
  <si>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</si>
  <si>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</si>
  <si>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</si>
  <si>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</si>
  <si>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</si>
  <si>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</si>
  <si>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</si>
  <si>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</si>
  <si>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</si>
  <si>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</si>
  <si>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</si>
  <si>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</si>
  <si>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</si>
  <si>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</si>
  <si>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</si>
  <si>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</si>
  <si>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</si>
  <si>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</si>
  <si>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</si>
  <si>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</si>
  <si>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</si>
  <si>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</si>
  <si>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</si>
  <si>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</si>
  <si>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</si>
  <si>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</si>
  <si>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</si>
  <si>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</si>
  <si>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</si>
  <si>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</si>
  <si>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</si>
  <si>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</si>
  <si>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</si>
  <si>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</si>
  <si>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</si>
  <si>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</si>
  <si>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</si>
  <si>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</si>
  <si>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</si>
  <si>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</si>
  <si>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</si>
  <si>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</si>
  <si>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</si>
  <si>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</si>
  <si>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</si>
  <si>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</si>
  <si>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</si>
  <si>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</si>
  <si>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</si>
  <si>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</si>
  <si>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</si>
  <si>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</si>
  <si>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</si>
  <si>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</si>
  <si>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</si>
  <si>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</si>
  <si>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</si>
  <si>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</si>
  <si>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</si>
  <si>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</si>
  <si>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</si>
  <si>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</si>
  <si>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</si>
  <si>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</si>
  <si>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</si>
  <si>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</si>
  <si>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</si>
  <si>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</si>
  <si>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</si>
  <si>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</si>
  <si>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</si>
  <si>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</si>
  <si>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</si>
  <si>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</si>
  <si>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</si>
  <si>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</si>
  <si>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</si>
  <si>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</si>
  <si>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</si>
  <si>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</si>
  <si>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</si>
  <si>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</si>
  <si>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</si>
  <si>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</si>
  <si>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</si>
  <si>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</si>
  <si>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</si>
  <si>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</si>
  <si>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</si>
  <si>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</si>
  <si>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</si>
  <si>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</si>
  <si>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</si>
  <si>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</si>
  <si>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</si>
  <si>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</si>
  <si>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</si>
  <si>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</si>
  <si>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</si>
  <si>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</si>
  <si>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</si>
  <si>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</si>
  <si>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</si>
  <si>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</si>
  <si>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</si>
  <si>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</si>
  <si>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</si>
  <si>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</si>
  <si>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</si>
  <si>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</si>
  <si>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</si>
  <si>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</si>
  <si>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</si>
  <si>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</si>
  <si>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</si>
  <si>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</si>
  <si>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</si>
  <si>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</si>
  <si>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</si>
  <si>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</si>
  <si>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</si>
  <si>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</si>
  <si>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</si>
  <si>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</si>
  <si>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</si>
  <si>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</si>
  <si>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</si>
  <si>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</si>
  <si>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</si>
  <si>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</si>
  <si>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</si>
  <si>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</si>
  <si>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</si>
  <si>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</si>
  <si>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</si>
  <si>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</si>
  <si>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</si>
  <si>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</si>
  <si>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</si>
  <si>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</si>
  <si>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</si>
  <si>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</si>
  <si>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</si>
  <si>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</si>
  <si>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</si>
  <si>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</si>
  <si>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</si>
  <si>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</si>
  <si>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</si>
  <si>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</si>
  <si>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</si>
  <si>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</si>
  <si>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</si>
  <si>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</si>
  <si>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</si>
  <si>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</si>
  <si>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</si>
  <si>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</si>
  <si>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</si>
  <si>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</si>
  <si>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</si>
  <si>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</si>
  <si>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</si>
  <si>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</si>
  <si>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</si>
  <si>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</si>
  <si>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</si>
  <si>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</si>
  <si>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</si>
  <si>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</si>
  <si>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</si>
  <si>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</si>
  <si>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</si>
  <si>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</si>
  <si>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</si>
  <si>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</si>
  <si>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</si>
  <si>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</si>
  <si>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</si>
  <si>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</si>
  <si>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</si>
  <si>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</si>
  <si>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</si>
  <si>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</si>
  <si>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</si>
  <si>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</si>
  <si>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</si>
  <si>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</si>
  <si>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</si>
  <si>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</si>
  <si>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</si>
  <si>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</si>
  <si>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</si>
  <si>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</si>
  <si>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</si>
  <si>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</si>
  <si>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</si>
  <si>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</si>
  <si>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</si>
  <si>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</si>
  <si>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</si>
  <si>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</si>
  <si>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</si>
  <si>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</si>
  <si>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</si>
  <si>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</si>
  <si>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</si>
  <si>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</si>
  <si>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</si>
  <si>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</si>
  <si>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</si>
  <si>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</si>
  <si>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</si>
  <si>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</si>
  <si>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</si>
  <si>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</si>
  <si>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</si>
  <si>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</si>
  <si>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</si>
  <si>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</si>
  <si>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</si>
  <si>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</si>
  <si>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</si>
  <si>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</si>
  <si>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</si>
  <si>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</si>
  <si>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</si>
  <si>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</si>
  <si>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</si>
  <si>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</si>
  <si>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</si>
  <si>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</si>
  <si>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</si>
  <si>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</si>
  <si>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</si>
  <si>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</si>
  <si>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</si>
  <si>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</si>
  <si>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</si>
  <si>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</si>
  <si>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</si>
  <si>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</si>
  <si>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</si>
  <si>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</si>
  <si>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</si>
  <si>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</si>
  <si>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</si>
  <si>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</si>
  <si>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</si>
  <si>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</si>
  <si>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</si>
  <si>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</si>
  <si>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</si>
  <si>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</si>
  <si>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</si>
  <si>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</si>
  <si>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</si>
  <si>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</si>
  <si>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</si>
  <si>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</si>
  <si>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</si>
  <si>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</si>
  <si>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</si>
  <si>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</si>
  <si>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</si>
  <si>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</si>
  <si>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</si>
  <si>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</si>
  <si>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</si>
  <si>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</si>
  <si>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</si>
  <si>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</si>
  <si>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</si>
  <si>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</si>
  <si>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</si>
  <si>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</si>
  <si>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</si>
  <si>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</si>
  <si>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</si>
  <si>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</si>
  <si>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</si>
  <si>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</si>
  <si>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</si>
  <si>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</si>
  <si>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</si>
  <si>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</si>
  <si>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</si>
  <si>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</si>
  <si>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</si>
  <si>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</si>
  <si>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</si>
  <si>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</si>
  <si>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</si>
  <si>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</si>
  <si>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</si>
  <si>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</si>
  <si>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</si>
  <si>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</si>
  <si>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</si>
  <si>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</si>
  <si>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</si>
  <si>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</si>
  <si>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</si>
  <si>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</si>
  <si>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</si>
  <si>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</si>
  <si>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</si>
  <si>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</si>
  <si>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</si>
  <si>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</si>
  <si>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</si>
  <si>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</si>
  <si>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</si>
  <si>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</si>
  <si>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</si>
  <si>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</si>
  <si>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</si>
  <si>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</si>
  <si>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</si>
  <si>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</si>
  <si>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</si>
  <si>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</si>
  <si>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</si>
  <si>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</si>
  <si>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</si>
  <si>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</si>
  <si>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</si>
  <si>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</si>
  <si>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</si>
  <si>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</si>
  <si>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</si>
  <si>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</si>
  <si>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</si>
  <si>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</si>
  <si>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</si>
  <si>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</si>
  <si>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</si>
  <si>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</si>
  <si>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</si>
  <si>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</si>
  <si>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</si>
  <si>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</si>
  <si>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</si>
  <si>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</si>
  <si>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</si>
  <si>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</si>
  <si>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</si>
  <si>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</si>
  <si>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</si>
  <si>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</si>
  <si>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</si>
  <si>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</si>
  <si>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</si>
  <si>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</si>
  <si>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</si>
  <si>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</si>
  <si>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</si>
  <si>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</si>
  <si>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</si>
  <si>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</si>
  <si>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</si>
  <si>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</si>
  <si>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</si>
  <si>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</si>
  <si>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</si>
  <si>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</si>
  <si>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</si>
  <si>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</si>
  <si>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</si>
  <si>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</si>
  <si>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</si>
  <si>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</si>
  <si>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</si>
  <si>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</si>
  <si>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</si>
  <si>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</si>
  <si>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</si>
  <si>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</si>
  <si>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</si>
  <si>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</si>
  <si>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</si>
  <si>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</si>
  <si>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</si>
  <si>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</si>
  <si>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</si>
  <si>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</si>
  <si>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</si>
  <si>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</si>
  <si>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</si>
  <si>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</si>
  <si>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</si>
  <si>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</si>
  <si>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</si>
  <si>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</si>
  <si>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</si>
  <si>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</si>
  <si>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</si>
  <si>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</si>
  <si>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</si>
  <si>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</si>
  <si>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</si>
  <si>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</si>
  <si>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</si>
  <si>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</si>
  <si>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</si>
  <si>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</si>
  <si>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</si>
  <si>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</si>
  <si>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</si>
  <si>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</si>
  <si>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</si>
  <si>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</si>
  <si>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</si>
  <si>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</si>
  <si>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</si>
  <si>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</si>
  <si>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</si>
  <si>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</si>
  <si>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</si>
  <si>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</si>
  <si>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</si>
  <si>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</si>
  <si>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</si>
  <si>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</si>
  <si>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</si>
  <si>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</si>
  <si>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</si>
  <si>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</si>
  <si>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</si>
  <si>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</si>
  <si>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</si>
  <si>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</si>
  <si>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</si>
  <si>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</si>
  <si>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</si>
  <si>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</si>
  <si>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</si>
  <si>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</si>
  <si>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</si>
  <si>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</si>
  <si>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</si>
  <si>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</si>
  <si>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</si>
  <si>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</si>
  <si>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</si>
  <si>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</si>
  <si>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</si>
  <si>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</si>
  <si>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</si>
  <si>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</si>
  <si>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</si>
  <si>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</si>
  <si>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</si>
  <si>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</si>
  <si>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</si>
  <si>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</si>
  <si>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</si>
  <si>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</si>
  <si>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</si>
  <si>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</si>
  <si>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</si>
  <si>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</si>
  <si>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</si>
  <si>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</si>
  <si>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</si>
  <si>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</si>
  <si>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</si>
  <si>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</si>
  <si>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</si>
  <si>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</si>
  <si>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</si>
  <si>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</si>
  <si>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</si>
  <si>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</si>
  <si>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</si>
  <si>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</si>
  <si>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</si>
  <si>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</si>
  <si>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</si>
  <si>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</si>
  <si>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</si>
  <si>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</si>
  <si>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</si>
  <si>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</si>
  <si>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</si>
  <si>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</si>
  <si>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</si>
  <si>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</si>
  <si>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</si>
  <si>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</si>
  <si>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</si>
  <si>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</si>
  <si>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</si>
  <si>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</si>
  <si>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</si>
  <si>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</si>
  <si>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</si>
  <si>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</si>
  <si>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</si>
  <si>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</si>
  <si>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</si>
  <si>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</si>
  <si>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</si>
  <si>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</si>
  <si>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</si>
  <si>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</si>
  <si>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</si>
  <si>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</si>
  <si>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</si>
  <si>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</si>
  <si>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</si>
  <si>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</si>
  <si>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</si>
  <si>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</si>
  <si>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</si>
  <si>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</si>
  <si>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</si>
  <si>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</si>
  <si>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</si>
  <si>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</si>
  <si>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</si>
  <si>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</si>
  <si>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</si>
  <si>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</si>
  <si>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</si>
  <si>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</si>
  <si>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</si>
  <si>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</si>
  <si>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</si>
  <si>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</si>
  <si>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</si>
  <si>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</si>
  <si>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</si>
  <si>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</si>
  <si>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</si>
  <si>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</si>
  <si>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</si>
  <si>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</si>
  <si>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</si>
  <si>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</si>
  <si>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</si>
  <si>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</si>
  <si>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</si>
  <si>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</si>
  <si>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</si>
  <si>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</si>
  <si>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</si>
  <si>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</si>
  <si>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</si>
  <si>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</si>
  <si>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</si>
  <si>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</si>
  <si>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</si>
  <si>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</si>
  <si>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</si>
  <si>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</si>
  <si>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</si>
  <si>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</si>
  <si>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</si>
  <si>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</si>
  <si>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</si>
  <si>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</si>
  <si>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</si>
  <si>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</si>
  <si>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</si>
  <si>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</si>
  <si>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</si>
  <si>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</si>
  <si>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</si>
  <si>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</si>
  <si>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</si>
  <si>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</si>
  <si>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</si>
  <si>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</si>
  <si>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</si>
  <si>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</si>
  <si>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</si>
  <si>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</si>
  <si>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</si>
  <si>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</si>
  <si>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</si>
  <si>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</si>
  <si>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</si>
  <si>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</si>
  <si>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</si>
  <si>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</si>
  <si>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</si>
  <si>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</si>
  <si>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</si>
  <si>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</si>
  <si>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</si>
  <si>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</si>
  <si>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</si>
  <si>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</si>
  <si>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</si>
  <si>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</si>
  <si>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</si>
  <si>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</si>
  <si>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</si>
  <si>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</si>
  <si>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</si>
  <si>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</si>
  <si>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</si>
  <si>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</si>
  <si>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</si>
  <si>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</si>
  <si>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</si>
  <si>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</si>
  <si>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</si>
  <si>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</si>
  <si>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</si>
  <si>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</si>
  <si>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</si>
  <si>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</si>
  <si>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</si>
  <si>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</si>
  <si>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</si>
  <si>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</si>
  <si>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</si>
  <si>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</si>
  <si>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</si>
  <si>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</si>
  <si>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</si>
  <si>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</si>
  <si>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</si>
  <si>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</si>
  <si>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</si>
  <si>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</si>
  <si>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</si>
  <si>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</si>
  <si>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</si>
  <si>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</si>
  <si>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</si>
  <si>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</si>
  <si>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</si>
  <si>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</si>
  <si>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</si>
  <si>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</si>
  <si>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</si>
  <si>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</si>
  <si>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</si>
  <si>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</si>
  <si>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</si>
  <si>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</si>
  <si>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</si>
  <si>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</si>
  <si>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</si>
  <si>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</si>
  <si>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</si>
  <si>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</si>
  <si>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</si>
  <si>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</si>
  <si>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</si>
  <si>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</si>
  <si>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</si>
  <si>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</si>
  <si>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</si>
  <si>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</si>
  <si>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</si>
  <si>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</si>
  <si>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</si>
  <si>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</si>
  <si>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</si>
  <si>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</si>
  <si>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</si>
  <si>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</si>
  <si>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</si>
  <si>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</si>
  <si>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</si>
  <si>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</si>
  <si>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</si>
  <si>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</si>
  <si>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</si>
  <si>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</si>
  <si>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</si>
  <si>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</si>
  <si>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</si>
  <si>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</si>
  <si>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</si>
  <si>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</si>
  <si>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</si>
  <si>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</si>
  <si>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</si>
  <si>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</si>
  <si>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</si>
  <si>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</si>
  <si>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</si>
  <si>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</si>
  <si>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</si>
  <si>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</si>
  <si>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</si>
  <si>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</si>
  <si>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</si>
  <si>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</si>
  <si>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</si>
  <si>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</si>
  <si>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</si>
  <si>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</si>
  <si>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</si>
  <si>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</si>
  <si>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</si>
  <si>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</si>
  <si>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</si>
  <si>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</si>
  <si>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</si>
  <si>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</si>
  <si>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</si>
  <si>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</si>
  <si>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</si>
  <si>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</si>
  <si>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</si>
  <si>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</si>
  <si>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</si>
  <si>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</si>
  <si>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</si>
  <si>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</si>
  <si>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</si>
  <si>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</si>
  <si>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</si>
  <si>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</si>
  <si>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</si>
  <si>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</si>
  <si>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</si>
  <si>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</si>
  <si>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</si>
  <si>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</si>
  <si>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</si>
  <si>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</si>
  <si>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</si>
  <si>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</si>
  <si>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</si>
  <si>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</si>
  <si>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</si>
  <si>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</si>
  <si>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</si>
  <si>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</si>
  <si>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</si>
  <si>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</si>
  <si>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</si>
  <si>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</si>
  <si>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</si>
  <si>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</si>
  <si>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</si>
  <si>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</si>
  <si>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</si>
  <si>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</si>
  <si>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</si>
  <si>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</si>
  <si>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</si>
  <si>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</si>
  <si>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</si>
  <si>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</si>
  <si>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</si>
  <si>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</si>
  <si>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</si>
  <si>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</si>
  <si>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</si>
  <si>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</si>
  <si>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</si>
  <si>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</si>
  <si>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</si>
  <si>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</si>
  <si>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</si>
  <si>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</si>
  <si>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</si>
  <si>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</si>
  <si>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</si>
  <si>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</si>
  <si>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</si>
  <si>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</si>
  <si>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</si>
  <si>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</si>
  <si>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</si>
  <si>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</si>
  <si>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</si>
  <si>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</si>
  <si>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</si>
  <si>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</si>
  <si>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</si>
  <si>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</si>
  <si>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</si>
  <si>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</si>
  <si>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</si>
  <si>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</si>
  <si>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</si>
  <si>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</si>
  <si>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</si>
  <si>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</si>
  <si>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</si>
  <si>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</si>
  <si>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</si>
  <si>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</si>
  <si>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</si>
  <si>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</si>
  <si>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</si>
  <si>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</si>
  <si>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</si>
  <si>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</si>
  <si>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</si>
  <si>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</si>
  <si>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</si>
  <si>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</si>
  <si>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</si>
  <si>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</si>
  <si>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</si>
  <si>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</si>
  <si>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</si>
  <si>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</si>
  <si>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</si>
  <si>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</si>
  <si>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</si>
  <si>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</si>
  <si>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</si>
  <si>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</si>
  <si>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</si>
  <si>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</si>
  <si>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</si>
  <si>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</si>
  <si>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</si>
  <si>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</si>
  <si>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</si>
  <si>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</si>
  <si>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</si>
  <si>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</si>
  <si>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</si>
  <si>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</si>
  <si>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</si>
  <si>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</si>
  <si>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</si>
  <si>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</si>
  <si>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</si>
  <si>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</si>
  <si>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</si>
  <si>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</si>
  <si>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</si>
  <si>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</si>
  <si>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</si>
  <si>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</si>
  <si>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</si>
  <si>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</si>
  <si>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</si>
  <si>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</si>
  <si>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</si>
  <si>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</si>
  <si>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</si>
  <si>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</si>
  <si>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</si>
  <si>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</si>
  <si>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</si>
  <si>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</si>
  <si>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</si>
  <si>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</si>
  <si>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</si>
  <si>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</si>
  <si>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</si>
  <si>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</si>
  <si>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</si>
  <si>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</si>
  <si>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</si>
  <si>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</si>
  <si>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</si>
  <si>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</si>
  <si>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</si>
  <si>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</si>
  <si>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</si>
  <si>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</si>
  <si>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</si>
  <si>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</si>
  <si>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</si>
  <si>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</si>
  <si>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</si>
  <si>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</si>
  <si>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</si>
  <si>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</si>
  <si>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</si>
  <si>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</si>
  <si>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</si>
  <si>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</si>
  <si>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</si>
  <si>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</si>
  <si>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</si>
  <si>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</si>
  <si>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</si>
  <si>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</si>
  <si>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</si>
  <si>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</si>
  <si>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</si>
  <si>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</si>
  <si>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</si>
  <si>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</si>
  <si>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</si>
  <si>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</si>
  <si>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</si>
  <si>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</si>
  <si>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</si>
  <si>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</si>
  <si>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</si>
  <si>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</si>
  <si>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</si>
  <si>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</si>
  <si>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</si>
  <si>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</si>
  <si>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</si>
  <si>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</si>
  <si>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</si>
  <si>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</si>
  <si>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</si>
  <si>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</si>
  <si>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</si>
  <si>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</si>
  <si>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</si>
  <si>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</si>
  <si>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</si>
  <si>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</si>
  <si>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</si>
  <si>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</si>
  <si>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</si>
  <si>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</si>
  <si>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</si>
  <si>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</si>
  <si>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</si>
  <si>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</si>
  <si>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</si>
  <si>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</si>
  <si>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</si>
  <si>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</si>
  <si>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</si>
  <si>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</si>
  <si>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</si>
  <si>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</si>
  <si>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</si>
  <si>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</si>
  <si>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</si>
  <si>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</si>
  <si>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</si>
  <si>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</si>
  <si>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</si>
  <si>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</si>
  <si>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</si>
  <si>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</si>
  <si>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</si>
  <si>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</si>
  <si>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</si>
  <si>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</si>
  <si>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</si>
  <si>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</si>
  <si>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</si>
  <si>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</si>
  <si>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</si>
  <si>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</si>
  <si>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</si>
  <si>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</si>
  <si>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</si>
  <si>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</si>
  <si>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</si>
  <si>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</si>
  <si>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</si>
  <si>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</si>
  <si>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</si>
  <si>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</si>
  <si>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</si>
  <si>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</si>
  <si>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</si>
  <si>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</si>
  <si>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</si>
  <si>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</si>
  <si>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</si>
  <si>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</si>
  <si>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</si>
  <si>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</si>
  <si>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</si>
  <si>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</si>
  <si>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</si>
  <si>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</si>
  <si>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</si>
  <si>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</si>
  <si>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</si>
  <si>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</si>
  <si>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</si>
  <si>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</si>
  <si>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</si>
  <si>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</si>
  <si>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</si>
  <si>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</si>
  <si>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</si>
  <si>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</si>
  <si>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</si>
  <si>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</si>
  <si>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</si>
  <si>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</si>
  <si>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</si>
  <si>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</si>
  <si>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</si>
  <si>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</si>
  <si>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</si>
  <si>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</si>
  <si>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</si>
  <si>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</si>
  <si>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</si>
  <si>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</si>
  <si>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</si>
  <si>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</si>
  <si>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</si>
  <si>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</si>
  <si>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</si>
  <si>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</si>
  <si>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</si>
  <si>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</si>
  <si>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</si>
  <si>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</si>
  <si>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</si>
  <si>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</si>
  <si>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</si>
  <si>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</si>
  <si>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</si>
  <si>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</si>
  <si>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</si>
  <si>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</si>
  <si>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</si>
  <si>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</si>
  <si>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</si>
  <si>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</si>
  <si>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</si>
  <si>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</si>
  <si>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</si>
  <si>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</si>
  <si>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</si>
  <si>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</si>
  <si>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</si>
  <si>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</si>
  <si>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</si>
  <si>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</si>
  <si>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</si>
  <si>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</si>
  <si>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</si>
  <si>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</si>
  <si>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</si>
  <si>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</si>
  <si>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</si>
  <si>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</si>
  <si>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</si>
  <si>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</si>
  <si>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</si>
  <si>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</si>
  <si>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</si>
  <si>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</si>
  <si>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</si>
  <si>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</si>
  <si>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</si>
  <si>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</si>
  <si>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</si>
  <si>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</si>
  <si>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</si>
  <si>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</si>
  <si>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</si>
  <si>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</si>
  <si>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</si>
  <si>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</si>
  <si>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</si>
  <si>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</si>
  <si>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</si>
  <si>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</si>
  <si>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</si>
  <si>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</si>
  <si>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</si>
  <si>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</si>
  <si>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</si>
  <si>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</si>
  <si>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</si>
  <si>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</si>
  <si>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</si>
  <si>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</si>
  <si>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</si>
  <si>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</si>
  <si>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</si>
  <si>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</si>
  <si>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</si>
  <si>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</si>
  <si>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</si>
  <si>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</si>
  <si>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</si>
  <si>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</si>
  <si>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</si>
  <si>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</si>
  <si>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</si>
  <si>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</si>
  <si>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</si>
  <si>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</si>
  <si>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</si>
  <si>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</si>
  <si>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</si>
  <si>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</si>
  <si>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</si>
  <si>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</si>
  <si>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</si>
  <si>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</si>
  <si>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</si>
  <si>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</si>
  <si>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</si>
  <si>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</si>
  <si>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</si>
  <si>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</si>
  <si>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</si>
  <si>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</si>
  <si>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</si>
  <si>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</si>
  <si>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</si>
  <si>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</si>
  <si>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</si>
  <si>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</si>
  <si>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</si>
  <si>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</si>
  <si>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</si>
  <si>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</si>
  <si>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</si>
  <si>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</si>
  <si>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</si>
  <si>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</si>
  <si>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</si>
  <si>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</si>
  <si>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</si>
  <si>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</si>
  <si>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</si>
  <si>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</si>
  <si>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</si>
  <si>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</si>
  <si>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</si>
  <si>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</si>
  <si>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</si>
  <si>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</si>
  <si>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</si>
  <si>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</si>
  <si>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</si>
  <si>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</si>
  <si>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</si>
  <si>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</si>
  <si>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</si>
  <si>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</si>
  <si>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</si>
  <si>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</si>
  <si>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</si>
  <si>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</si>
  <si>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</si>
  <si>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</si>
  <si>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</si>
  <si>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</si>
  <si>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</si>
  <si>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</si>
  <si>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</si>
  <si>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</si>
  <si>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</si>
  <si>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</si>
  <si>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</si>
  <si>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</si>
  <si>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</si>
  <si>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</si>
  <si>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</si>
  <si>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</si>
  <si>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</si>
  <si>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</si>
  <si>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</si>
  <si>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</si>
  <si>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</si>
  <si>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</si>
  <si>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</si>
  <si>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</si>
  <si>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</si>
  <si>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</si>
  <si>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</si>
  <si>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</si>
  <si>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</si>
  <si>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</si>
  <si>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</si>
  <si>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</si>
  <si>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</si>
  <si>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</si>
  <si>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</si>
  <si>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</si>
  <si>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</si>
  <si>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</si>
  <si>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</si>
  <si>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</si>
  <si>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</si>
  <si>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</si>
  <si>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</si>
  <si>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</si>
  <si>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</si>
  <si>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</si>
  <si>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</si>
  <si>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</si>
  <si>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</si>
  <si>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</si>
  <si>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</si>
  <si>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</si>
  <si>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</si>
  <si>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</si>
  <si>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</si>
  <si>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</si>
  <si>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</si>
  <si>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</si>
  <si>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</si>
  <si>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</si>
  <si>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</si>
  <si>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</si>
  <si>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</si>
  <si>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</si>
  <si>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</si>
  <si>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</si>
  <si>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</si>
  <si>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</si>
  <si>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</si>
  <si>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</si>
  <si>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</si>
  <si>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</si>
  <si>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</si>
  <si>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</si>
  <si>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</si>
  <si>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</si>
  <si>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</si>
  <si>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</si>
  <si>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</si>
  <si>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</si>
  <si>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</si>
  <si>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</si>
  <si>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</si>
  <si>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</si>
  <si>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</si>
  <si>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</si>
  <si>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</si>
  <si>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</si>
  <si>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</si>
  <si>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</si>
  <si>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</si>
  <si>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</si>
  <si>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</si>
  <si>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</si>
  <si>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</si>
  <si>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</si>
  <si>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</si>
  <si>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</si>
  <si>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</si>
  <si>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</si>
  <si>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</si>
  <si>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</si>
  <si>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</si>
  <si>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</si>
  <si>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</si>
  <si>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</si>
  <si>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</si>
  <si>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</si>
  <si>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</si>
  <si>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</si>
  <si>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</si>
  <si>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</si>
  <si>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</si>
  <si>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</si>
  <si>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</si>
  <si>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</si>
  <si>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</si>
  <si>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</si>
  <si>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</si>
  <si>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</si>
  <si>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</si>
  <si>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</si>
  <si>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</si>
  <si>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</si>
  <si>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</si>
  <si>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</si>
  <si>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</si>
  <si>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</si>
  <si>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</si>
  <si>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</si>
  <si>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</si>
  <si>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</si>
  <si>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</si>
  <si>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</si>
  <si>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</si>
  <si>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</si>
  <si>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</si>
  <si>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</si>
  <si>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</si>
  <si>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</si>
  <si>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</si>
  <si>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</si>
  <si>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</si>
  <si>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</si>
  <si>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</si>
  <si>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</si>
  <si>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</si>
  <si>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</si>
  <si>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</si>
  <si>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</si>
  <si>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</si>
  <si>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</si>
  <si>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</si>
  <si>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</si>
  <si>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</si>
  <si>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</si>
  <si>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</si>
  <si>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</si>
  <si>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</si>
  <si>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</si>
  <si>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</si>
  <si>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</si>
  <si>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</si>
  <si>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</si>
  <si>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</si>
  <si>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</si>
  <si>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</si>
  <si>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</si>
  <si>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</si>
  <si>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</si>
  <si>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</si>
  <si>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</si>
  <si>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</si>
  <si>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</si>
  <si>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</si>
  <si>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</si>
  <si>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</si>
  <si>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</si>
  <si>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</si>
  <si>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</si>
  <si>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</si>
  <si>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</si>
  <si>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</si>
  <si>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</si>
  <si>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</si>
  <si>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</si>
  <si>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</si>
  <si>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</si>
  <si>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</si>
  <si>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</si>
  <si>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</si>
  <si>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</si>
  <si>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</si>
  <si>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</si>
  <si>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</si>
  <si>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</si>
  <si>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</si>
  <si>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</si>
  <si>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</si>
  <si>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</si>
  <si>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</si>
  <si>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</si>
  <si>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</si>
  <si>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</si>
  <si>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</si>
  <si>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</si>
  <si>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</si>
  <si>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</si>
  <si>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</si>
  <si>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</si>
  <si>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</si>
  <si>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</si>
  <si>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</si>
  <si>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</si>
  <si>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</si>
  <si>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</si>
  <si>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</si>
  <si>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</si>
  <si>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</si>
  <si>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</si>
  <si>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</si>
  <si>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</si>
  <si>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</si>
  <si>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</si>
  <si>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</si>
  <si>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</si>
  <si>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</si>
  <si>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</si>
  <si>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</si>
  <si>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</si>
  <si>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</si>
  <si>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</si>
  <si>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</si>
  <si>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</si>
  <si>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</si>
  <si>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</si>
  <si>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</si>
  <si>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</si>
  <si>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</si>
  <si>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</si>
  <si>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</si>
  <si>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</si>
  <si>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</si>
  <si>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</si>
  <si>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</si>
  <si>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</si>
  <si>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</si>
  <si>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</si>
  <si>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</si>
  <si>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</si>
  <si>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</si>
  <si>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</si>
  <si>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</si>
  <si>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</si>
  <si>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</si>
  <si>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</si>
  <si>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</si>
  <si>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</si>
  <si>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</si>
  <si>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</si>
  <si>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</si>
  <si>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</si>
  <si>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</si>
  <si>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</si>
  <si>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</si>
  <si>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</si>
  <si>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</si>
  <si>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</si>
  <si>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</si>
  <si>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</si>
  <si>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</si>
  <si>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</si>
  <si>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</si>
  <si>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</si>
  <si>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</si>
  <si>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</si>
  <si>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</si>
  <si>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</si>
  <si>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</si>
  <si>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</si>
  <si>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</si>
  <si>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</si>
  <si>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</si>
  <si>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</si>
  <si>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</si>
  <si>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</si>
  <si>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</si>
  <si>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</si>
  <si>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</si>
  <si>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</si>
  <si>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</si>
  <si>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</si>
  <si>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</si>
  <si>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</si>
  <si>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</si>
  <si>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</si>
  <si>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</si>
  <si>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</si>
  <si>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</si>
  <si>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</si>
  <si>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</si>
  <si>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</si>
  <si>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</si>
  <si>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</si>
  <si>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</si>
  <si>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</si>
  <si>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</si>
  <si>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</si>
  <si>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</si>
  <si>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</si>
  <si>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</si>
  <si>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</si>
  <si>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</si>
  <si>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</si>
  <si>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</si>
  <si>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</si>
  <si>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</si>
  <si>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</si>
  <si>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</si>
  <si>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</si>
  <si>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</si>
  <si>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</si>
  <si>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</si>
  <si>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</si>
  <si>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</si>
  <si>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</si>
  <si>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</si>
  <si>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</si>
  <si>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</si>
  <si>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</si>
  <si>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</si>
  <si>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</si>
  <si>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</si>
  <si>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</si>
  <si>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</si>
  <si>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</si>
  <si>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</si>
  <si>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</si>
  <si>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</si>
  <si>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</si>
  <si>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</si>
  <si>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</si>
  <si>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</si>
  <si>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</si>
  <si>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</si>
  <si>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</si>
  <si>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</si>
  <si>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</si>
  <si>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</si>
  <si>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</si>
  <si>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</si>
  <si>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</si>
  <si>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</si>
  <si>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</si>
  <si>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</si>
  <si>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</si>
  <si>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</si>
  <si>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</si>
  <si>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</si>
  <si>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</si>
  <si>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</si>
  <si>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</si>
  <si>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</si>
  <si>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</si>
  <si>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</si>
  <si>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</si>
  <si>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</si>
  <si>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</si>
  <si>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</si>
  <si>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</si>
  <si>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</si>
  <si>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</si>
  <si>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</si>
  <si>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</si>
  <si>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</si>
  <si>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</si>
  <si>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</si>
  <si>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</si>
  <si>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</si>
  <si>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</si>
  <si>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</si>
  <si>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</si>
  <si>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</si>
  <si>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</si>
  <si>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</si>
  <si>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</si>
  <si>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</si>
  <si>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</si>
  <si>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</si>
  <si>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</si>
  <si>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</si>
  <si>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</si>
  <si>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</si>
  <si>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</si>
  <si>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</si>
  <si>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</si>
  <si>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</si>
  <si>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</si>
  <si>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</si>
  <si>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</si>
  <si>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</si>
  <si>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</si>
  <si>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</si>
  <si>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</si>
  <si>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</si>
  <si>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</si>
  <si>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</si>
  <si>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</si>
  <si>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</si>
  <si>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</si>
  <si>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</si>
  <si>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</si>
  <si>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</si>
  <si>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</si>
  <si>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</si>
  <si>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</si>
  <si>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</si>
  <si>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PCM-20251107-00000406</t>
  </si>
  <si>
    <t>EM team need 60 min</t>
  </si>
  <si>
    <t>PCM-20251107-00000458</t>
  </si>
  <si>
    <t>EM team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</si>
</sst>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305.50013229166507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45968.448558217591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45968.448558217591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45968.448558217591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45968.448558217591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45968.448558217591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45968.448558217591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45968.448558217591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45968.448558217591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45968.448558217591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45968.448558217591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45968.448558217591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45968.448558217591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45968.448558217591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45968.448558217591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45968.448558217591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45968.448558217591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45968.448558217591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45968.448558217591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45968.448558217591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45968.448558217591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45968.448558217591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45968.448558217591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45968.448558217591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45968.448558217591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45968.448558217591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45968.448558217591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45968.448558217591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45968.448558217591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45968.448558217591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45968.448558217591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45968.448558217591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45968.448558217591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45968.448558217591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45968.448558217591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45968.448558217591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45968.448558217591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45968.448558217591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45968.448558217591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45968.448558217591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45968.448558217591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45968.448558217591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45968.448558217591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45968.448558217591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45968.448558217591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45968.448558217591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45968.448558217591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45968.448558217591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45968.448558217591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45968.448558217591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45968.448558217591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45968.448558217591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45968.448558217591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45968.448558217591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45968.448558217591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45968.448558217591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45968.448558217591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45968.448558217591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45968.448558217591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45968.448558217591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45968.448558217591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45968.448558217591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45968.448558217591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45968.448558217591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45968.448558217591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45968.448558217591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45968.448558217591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45968.448558217591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45968.448558217591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45968.448558217591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45968.448558217591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45968.448558217591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45968.448558217591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45968.448558217591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45968.448558217591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45968.448558217591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45968.448558217591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45968.448558217591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45968.448558217591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45968.448558217591</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45968.448558217591</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465FB521-751E-455B-86C6-801581307AD2}"/>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143.44872025462973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45968.448558217591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45968.448558217591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45968.448558217591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45968.448558217591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45968.448558217591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45968.448558217591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45968.448558217591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45968.448558217591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45968.448558217591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45968.448558217591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45968.448558217591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45968.448558217591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45968.448558217591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45968.448558217591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45968.448558217591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45968.448558217591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45968.448558217591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45968.448558217591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45968.448558217591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45968.448558217591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45968.448558217591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45968.448558217591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45968.448558217591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45968.448558217591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45968.448558217591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45968.448558217591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45968.448558217591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45968.448558217591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45968.448558217591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45968.448558217591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45968.448558217591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45968.448558217591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45968.448558217591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45968.448558217591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45968.448558217591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45968.448558217591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45968.448558217591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45968.448558217591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45968.448558217591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45968.448558217591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45968.448558217591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45968.448558217591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45968.448558217591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45968.448558217591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45968.448558217591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45968.448558217591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45968.448558217591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45968.448558217591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45968.448558217591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45968.448558217591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45968.448558217591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45968.448558217591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45968.448558217591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45968.448558217591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45968.448558217591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45968.448558217591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45968.448558217591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45968.448558217591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45968.448558217591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45968.448558217591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45968.448558217591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45968.448558217591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45968.448558217591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45968.448558217591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45968.448558217591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45968.448558217591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45968.448558217591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45968.448558217591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45968.448558217591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45968.448558217591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45968.448558217591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45968.448558217591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45968.448558217591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45968.448558217591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45968.448558217591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45968.448558217591</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45968.448558217591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45968.448558217591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45968.448558217591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45968.448558217591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45968.448558217591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45968.448558217591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45968.448558217591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45968.448558217591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45968.448558217591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45968.448558217591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45968.448558217591</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45968.448558217591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45968.448558217591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45968.448558217591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45968.448558217591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45968.448558217591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45968.448558217591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45968.448558217591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45968.448558217591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45968.448558217591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45968.448558217591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45968.448558217591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45968.448558217591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45968.448558217591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45968.448558217591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45968.448558217591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45968.448558217591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45968.448558217591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45968.448558217591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45968.448558217591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45968.448558217591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45968.448558217591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45968.448558217591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45968.448558217591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45968.448558217591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45968.448558217591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45968.448558217591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45968.448558217591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45968.448558217591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45968.448558217591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45968.448558217591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45968.448558217591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45968.448558217591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45968.448558217591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45968.448558217591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45968.448558217591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45968.448558217591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45968.448558217591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45968.448558217591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45968.448558217591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45968.448558217591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45968.448558217591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45968.448558217591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45968.448558217591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45968.448558217591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45968.448558217591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45968.448558217591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45968.448558217591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45968.448558217591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45968.448558217591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45968.448558217591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45968.448558217591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45968.448558217591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45968.448558217591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45968.448558217591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45968.448558217591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45968.448558217591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45968.448558217591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45968.448558217591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45968.448558217591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45968.448558217591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45968.448558217591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45968.448558217591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45968.448558217591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45968.448558217591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45968.448558217591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45968.448558217591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45968.448558217591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45968.448558217591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45968.448558217591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45968.448558217591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45968.448558217591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45968.448558217591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45968.448558217591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45968.448558217591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45968.448558217591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45968.448558217591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45968.448558217591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45968.448558217591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45968.448558217591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45968.448558217591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45968.448558217591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45968.448558217591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45968.448558217591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45968.448558217591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45968.448558217591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45968.448558217591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45968.448558217591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45968.448558217591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45968.448558217591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45968.448558217591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45968.448558217591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45968.448558217591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45968.448558217591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45968.448558217591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45968.448558217591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45968.448558217591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45968.448558217591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45968.448558217591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45968.448558217591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45968.448558217591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45968.448558217591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45968.448558217591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45968.448558217591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45968.448558217591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45968.448558217591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45968.448558217591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45968.448558217591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45968.448558217591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45968.448558217591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45968.448558217591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45968.448558217591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45968.448558217591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45968.448558217591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45968.448558217591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45968.448558217591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45968.448558217591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45968.448558217591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45968.448558217591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45968.448558217591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45968.448558217591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45968.448558217591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45968.448558217591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45968.448558217591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45968.448558217591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45968.448558217591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45968.448558217591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45968.448558217591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45968.448558217591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45968.448558217591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45968.448558217591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45968.448558217591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45968.448558217591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45968.448558217591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45968.448558217591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45968.448558217591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45968.448558217591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45968.448558217591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45968.448558217591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45968.448558217591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45968.448558217591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45968.448558217591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45968.448558217591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45968.448558217591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45968.448558217591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45968.448558217591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45968.448558217591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45968.448558217591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45968.448558217591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45968.448558217591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45968.448558217591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45968.448558217591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45968.448558217591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45968.448558217591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45968.448558217591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45968.448558217591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45968.448558217591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45968.448558217591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45968.448558217591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45968.448558217591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45968.448558217591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45968.448558217591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45968.448558217591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45968.448558217591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45968.448558217591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45968.448558217591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45968.448558217591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45968.448558217591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45968.448558217591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45968.448558217591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45968.448558217591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45968.448558217591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45968.448558217591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45968.448558217591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45968.448558217591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45968.448558217591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45968.448558217591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45968.448558217591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45968.448558217591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45968.448558217591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45968.448558217591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45968.448558217591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45968.448558217591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45968.448558217591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45968.448558217591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45968.448558217591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45968.448558217591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45968.448558217591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45968.448558217591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45968.448558217591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45968.448558217591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45968.448558217591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45968.448558217591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45968.448558217591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45968.448558217591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45968.448558217591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45968.448558217591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45968.448558217591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45968.448558217591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45968.448558217591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45968.448558217591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45968.448558217591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45968.448558217591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45968.448558217591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45968.448558217591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45968.448558217591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45968.448558217591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45968.448558217591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45968.448558217591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45968.448558217591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45968.448558217591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45968.448558217591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45968.448558217591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45968.448558217591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45968.448558217591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45968.448558217591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45968.448558217591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45968.448558217591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45968.448558217591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45968.448558217591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45968.448558217591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45968.448558217591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45968.448558217591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45968.448558217591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45968.448558217591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45968.448558217591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45968.448558217591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45968.448558217591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45968.448558217591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45968.448558217591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45968.448558217591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45968.448558217591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45968.448558217591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45968.448558217591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45968.448558217591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45968.448558217591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45968.448558217591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45968.448558217591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45968.448558217591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45968.448558217591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45968.448558217591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45968.448558217591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45968.448558217591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45968.448558217591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45968.448558217591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45968.448558217591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45968.448558217591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45968.448558217591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45968.448558217591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45968.448558217591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45968.448558217591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45968.448558217591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45968.448558217591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45968.448558217591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45968.448558217591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45968.448558217591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45968.448558217591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45968.448558217591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45968.448558217591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45968.448558217591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45968.448558217591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45968.448558217591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45968.448558217591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45968.448558217591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45968.448558217591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45968.448558217591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45968.448558217591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45968.448558217591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45968.448558217591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45968.448558217591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45968.448558217591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45968.448558217591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45968.448558217591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45968.448558217591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45968.448558217591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45968.448558217591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45968.448558217591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45968.448558217591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45968.448558217591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45968.448558217591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45968.448558217591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45968.448558217591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45968.448558217591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45968.448558217591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45968.448558217591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45968.448558217591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45968.448558217591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45968.448558217591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45968.448558217591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45968.448558217591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45968.448558217591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45968.448558217591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45968.448558217591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45968.448558217591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45968.448558217591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45968.448558217591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45968.448558217591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45968.448558217591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45968.448558217591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45968.448558217591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45968.448558217591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45968.448558217591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45968.448558217591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45968.448558217591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45968.448558217591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45968.448558217591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45968.448558217591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45968.448558217591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45968.448558217591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45968.448558217591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45968.448558217591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45968.448558217591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45968.448558217591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45968.448558217591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45968.448558217591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45968.448558217591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45968.448558217591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45968.448558217591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45968.448558217591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45968.448558217591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45968.448558217591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45968.448558217591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45968.448558217591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45968.448558217591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45968.448558217591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45968.448558217591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45968.448558217591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45968.448558217591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45968.448558217591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45968.448558217591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45968.448558217591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45968.448558217591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45968.448558217591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45968.448558217591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45968.448558217591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45968.448558217591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45968.448558217591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45968.448558217591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45968.448558217591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45968.448558217591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45968.448558217591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45968.448558217591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45968.448558217591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45968.448558217591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45968.448558217591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45968.448558217591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45968.448558217591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45968.448558217591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45968.448558217591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45968.448558217591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45968.448558217591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45968.448558217591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45968.448558217591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45968.448558217591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45968.448558217591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45968.448558217591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45968.448558217591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45968.448558217591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45968.448558217591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45968.448558217591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45968.448558217591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45968.448558217591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45968.448558217591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45968.448558217591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45968.448558217591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45968.448558217591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45968.448558217591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45968.448558217591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45968.448558217591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45968.448558217591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45968.448558217591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45968.448558217591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45968.448558217591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45968.448558217591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45968.448558217591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45968.448558217591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45968.448558217591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45968.448558217591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45968.448558217591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45968.448558217591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45968.448558217591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45968.448558217591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45968.448558217591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45968.448558217591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45968.448558217591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45968.448558217591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45968.448558217591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45968.448558217591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45968.448558217591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45968.448558217591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45968.448558217591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45968.448558217591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45968.448558217591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45968.448558217591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45968.448558217591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45968.448558217591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45968.448558217591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45968.448558217591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45968.448558217591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45968.448558217591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45968.448558217591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45968.448558217591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45968.448558217591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45968.448558217591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45968.448558217591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45968.448558217591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45968.448558217591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45968.448558217591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45968.448558217591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45968.448558217591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45968.448558217591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45968.448558217591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45968.448558217591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45968.448558217591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45968.448558217591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45968.448558217591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45968.448558217591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45968.448558217591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45968.448558217591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45968.448558217591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45968.448558217591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45968.448558217591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45968.448558217591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45968.448558217591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45968.448558217591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45968.448558217591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45968.448558217591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45968.448558217591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45968.448558217591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45968.448558217591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45968.448558217591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45968.448558217591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45968.448558217591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45968.448558217591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45968.448558217591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45968.448558217591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45968.448558217591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45968.448558217591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45968.448558217591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45968.448558217591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45968.448558217591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45968.448558217591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45968.448558217591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45968.448558217591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45968.448558217591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45968.448558217591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45968.448558217591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45968.448558217591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45968.448558217591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45968.448558217591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45968.448558217591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45968.448558217591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45968.448558217591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45968.448558217591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45968.448558217591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45968.448558217591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45968.448558217591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45968.448558217591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45968.448558217591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45968.448558217591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45968.448558217591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45968.448558217591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45968.448558217591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45968.448558217591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45968.448558217591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45968.448558217591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45968.448558217591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45968.448558217591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45968.448558217591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45968.448558217591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45968.448558217591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45968.448558217591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45968.448558217591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45968.448558217591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45968.448558217591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45968.448558217591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45968.448558217591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45968.448558217591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45968.448558217591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45968.448558217591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45968.448558217591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45968.448558217591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45968.448558217591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45968.448558217591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45968.448558217591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45968.448558217591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45968.448558217591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45968.448558217591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45968.448558217591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45968.448558217591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45968.448558217591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45968.448558217591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45968.448558217591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45968.448558217591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45968.448558217591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45968.448558217591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45968.448558217591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45968.448558217591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45968.448558217591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45968.448558217591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45968.448558217591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45968.448558217591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45968.448558217591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45968.448558217591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45968.448558217591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45968.448558217591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45968.448558217591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45968.448558217591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45968.448558217591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45968.448558217591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45968.448558217591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45968.448558217591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45968.448558217591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45968.448558217591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45968.448558217591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45968.448558217591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45968.448558217591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45968.448558217591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45968.448558217591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45968.448558217591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45968.448558217591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45968.448558217591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45968.448558217591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45968.448558217591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45968.448558217591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45968.448558217591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45968.448558217591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45968.448558217591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45968.448558217591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45968.448558217591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45968.448558217591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45968.448558217591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45968.448558217591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45968.448558217591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45968.448558217591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45968.448558217591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45968.448558217591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45968.448558217591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45968.448558217591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45968.448558217591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45968.448558217591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45968.448558217591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45968.448558217591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45968.448558217591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45968.448558217591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45968.448558217591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45968.448558217591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45968.448558217591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45968.448558217591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45968.448558217591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45968.448558217591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45968.448558217591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45968.448558217591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45968.448558217591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45968.448558217591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45968.448558217591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45968.448558217591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45968.448558217591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45968.448558217591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45968.448558217591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45968.448558217591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45968.448558217591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45968.448558217591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45968.448558217591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45968.448558217591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45968.448558217591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45968.448558217591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45968.448558217591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45968.448558217591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45968.448558217591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45968.448558217591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45968.448558217591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45968.448558217591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45968.448558217591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45968.448558217591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45968.448558217591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45968.448558217591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45968.448558217591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45968.448558217591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45968.448558217591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45968.448558217591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45968.448558217591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45968.448558217591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45968.448558217591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45968.448558217591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45968.448558217591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45968.448558217591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45968.448558217591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45968.448558217591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45968.448558217591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45968.448558217591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45968.448558217591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45968.448558217591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45968.448558217591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45968.448558217591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45968.448558217591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45968.448558217591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45968.448558217591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45968.448558217591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45968.448558217591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45968.448558217591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45968.448558217591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45968.448558217591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45968.448558217591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45968.448558217591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45968.448558217591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45968.448558217591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45968.448558217591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45968.448558217591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45968.448558217591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45968.448558217591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45968.448558217591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45968.448558217591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45968.448558217591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45968.448558217591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45968.448558217591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45968.448558217591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45968.448558217591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45968.448558217591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45968.448558217591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45968.448558217591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45968.448558217591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45968.448558217591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45968.448558217591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45968.448558217591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45968.448558217591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45968.448558217591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45968.448558217591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45968.448558217591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45968.448558217591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45968.448558217591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45968.448558217591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45968.448558217591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45968.448558217591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45968.448558217591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45968.448558217591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45968.448558217591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45968.448558217591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45968.448558217591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45968.448558217591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45968.448558217591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45968.448558217591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45968.448558217591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45968.448558217591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45968.448558217591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45968.448558217591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45968.448558217591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45968.448558217591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45968.448558217591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45968.448558217591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45968.448558217591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45968.448558217591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45968.448558217591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45968.448558217591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45968.448558217591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45968.448558217591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45968.448558217591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45968.448558217591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45968.448558217591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45968.448558217591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45968.448558217591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45968.448558217591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45968.448558217591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45968.448558217591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45968.448558217591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45968.448558217591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45968.448558217591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45968.448558217591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45968.448558217591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45968.448558217591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45968.448558217591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45968.448558217591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45968.448558217591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45968.448558217591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45968.448558217591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45968.448558217591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45968.448558217591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45968.448558217591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45968.448558217591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45968.448558217591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45968.448558217591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45968.448558217591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45968.448558217591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45968.448558217591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45968.448558217591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45968.448558217591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45968.448558217591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45968.448558217591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45968.448558217591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45968.448558217591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45968.448558217591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45968.448558217591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45968.448558217591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45968.448558217591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45968.448558217591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45968.448558217591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45968.448558217591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45968.448558217591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45968.448558217591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45968.448558217591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45968.448558217591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45968.448558217591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45968.448558217591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45968.448558217591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45968.448558217591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45968.448558217591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45968.448558217591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45968.448558217591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45968.448558217591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45968.448558217591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45968.448558217591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45968.448558217591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45968.448558217591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45968.448558217591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45968.448558217591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45968.448558217591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45968.448558217591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45968.448558217591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45968.448558217591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45968.448558217591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45968.448558217591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45968.448558217591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45968.448558217591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45968.448558217591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45968.448558217591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45968.448558217591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45968.448558217591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45968.448558217591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45968.448558217591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45968.448558217591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45968.448558217591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45968.448558217591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45968.448558217591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45968.448558217591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45968.448558217591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45968.448558217591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45968.448558217591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45968.448558217591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45968.448558217591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45968.448558217591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45968.448558217591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45968.448558217591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45968.448558217591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45968.448558217591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45968.448558217591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45968.448558217591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45968.448558217591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45968.448558217591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45968.448558217591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45968.448558217591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45968.448558217591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45968.448558217591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45968.448558217591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45968.448558217591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45968.448558217591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45968.448558217591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45968.448558217591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45968.448558217591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45968.448558217591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45968.448558217591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45968.448558217591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45968.448558217591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45968.448558217591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45968.448558217591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45968.448558217591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45968.448558217591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45968.448558217591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45968.448558217591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45968.448558217591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45968.448558217591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45968.448558217591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45968.448558217591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45968.448558217591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45968.448558217591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45968.448558217591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45968.448558217591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45968.448558217591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45968.448558217591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45968.448558217591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45968.448558217591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45968.448558217591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45968.448558217591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45968.448558217591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45968.448558217591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45968.448558217591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45968.448558217591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45968.448558217591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45968.448558217591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45968.448558217591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45968.448558217591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45968.448558217591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45968.448558217591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45968.448558217591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45968.448558217591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45968.448558217591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45968.448558217591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45968.448558217591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45968.448558217591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45968.448558217591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45968.448558217591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45968.448558217591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45968.448558217591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45968.448558217591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45968.448558217591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45968.448558217591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45968.448558217591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45968.448558217591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45968.448558217591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45968.448558217591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45968.448558217591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45968.448558217591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45968.448558217591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45968.448558217591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45968.448558217591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45968.448558217591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45968.448558217591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45968.448558217591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45968.448558217591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45968.448558217591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45968.448558217591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45968.448558217591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45968.448558217591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45968.448558217591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45968.448558217591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45968.448558217591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45968.448558217591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45968.448558217591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45968.448558217591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45968.448558217591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45968.448558217591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45968.448558217591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45968.448558217591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45968.448558217591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45968.448558217591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45968.448558217591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45968.448558217591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45968.448558217591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45968.448558217591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45968.448558217591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45968.448558217591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45968.448558217591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45968.448558217591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45968.448558217591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45968.448558217591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45968.448558217591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45968.448558217591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45968.448558217591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45968.448558217591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45968.448558217591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45968.448558217591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45968.448558217591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45968.448558217591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45968.448558217591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45968.448558217591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45968.448558217591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45968.448558217591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45968.448558217591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45968.448558217591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45968.448558217591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45968.448558217591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45968.448558217591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45968.448558217591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45968.448558217591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45968.448558217591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45968.448558217591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45968.448558217591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45968.448558217591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45968.448558217591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45968.448558217591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45968.448558217591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45968.448558217591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45968.448558217591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45968.448558217591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45968.448558217591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45968.448558217591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45968.448558217591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45968.448558217591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45968.448558217591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45968.448558217591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45968.448558217591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45968.448558217591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45968.448558217591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45968.448558217591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45968.448558217591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45968.448558217591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45968.448558217591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45968.448558217591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45968.448558217591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45968.448558217591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45968.448558217591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45968.448558217591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45968.448558217591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45968.448558217591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45968.448558217591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45968.448558217591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45968.448558217591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45968.448558217591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45968.448558217591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45968.448558217591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45968.448558217591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45968.448558217591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45968.448558217591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45968.448558217591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45968.448558217591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45968.448558217591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45968.448558217591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45968.448558217591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45968.448558217591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45968.448558217591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45968.448558217591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45968.448558217591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45968.448558217591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45968.448558217591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45968.448558217591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45968.448558217591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45968.448558217591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45968.448558217591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45968.448558217591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45968.448558217591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45968.448558217591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45968.448558217591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45968.448558217591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45968.448558217591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45968.448558217591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45968.448558217591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45968.448558217591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45968.448558217591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45968.448558217591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45968.448558217591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45968.448558217591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45968.448558217591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45968.448558217591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45968.448558217591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45968.448558217591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45968.448558217591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45968.448558217591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45968.448558217591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45968.448558217591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45968.448558217591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45968.448558217591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45968.448558217591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45968.448558217591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45968.448558217591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45968.448558217591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45968.448558217591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45968.448558217591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45968.448558217591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45968.448558217591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45968.448558217591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45968.448558217591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45968.448558217591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45968.448558217591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45968.448558217591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45968.448558217591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45968.448558217591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45968.448558217591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45968.448558217591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45968.448558217591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45968.448558217591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45968.448558217591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45968.448558217591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45968.448558217591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45968.448558217591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45968.448558217591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45968.448558217591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45968.448558217591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45968.448558217591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45968.448558217591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45968.448558217591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45968.448558217591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45968.448558217591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45968.448558217591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45968.448558217591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45968.448558217591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45968.448558217591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45968.448558217591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45968.448558217591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45968.448558217591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45968.448558217591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45968.448558217591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45968.448558217591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45968.448558217591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45968.448558217591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45968.448558217591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45968.448558217591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45968.448558217591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45968.448558217591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45968.448558217591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45968.448558217591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45968.448558217591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45968.448558217591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45968.448558217591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45968.448558217591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45968.448558217591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45968.448558217591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45968.448558217591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45968.448558217591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45968.448558217591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45968.448558217591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45968.448558217591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45968.448558217591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45968.448558217591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45968.448558217591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45968.448558217591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45968.448558217591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45968.448558217591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45968.448558217591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45968.448558217591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45968.448558217591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45968.448558217591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45968.448558217591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45968.448558217591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45968.448558217591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45968.448558217591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45968.448558217591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45968.448558217591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45968.448558217591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45968.448558217591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45968.448558217591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45968.448558217591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45968.448558217591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45968.448558217591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45968.448558217591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45968.448558217591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45968.448558217591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45968.448558217591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45968.448558217591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45968.448558217591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45968.448558217591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45968.448558217591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45968.448558217591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45968.448558217591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45968.448558217591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45968.448558217591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45968.448558217591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45968.448558217591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45968.448558217591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45968.448558217591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45968.448558217591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45968.448558217591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45968.448558217591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45968.448558217591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45968.448558217591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45968.448558217591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45968.448558217591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45968.448558217591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45968.448558217591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45968.448558217591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45968.448558217591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45968.448558217591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45968.448558217591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45968.448558217591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264.96784062499501</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7.7643865741265472E-2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45968.448558217591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45968.448558217591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45968.448558217591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45968.448558217591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45968.448558217591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45968.448558217591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45968.448558217591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45968.448558217591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45968.448558217591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45968.448558217591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45968.448558217591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45968.448558217591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45968.448558217591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45968.448558217591</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45968.448558217591</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45968.448558217591</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45968.448558217591</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45968.448558217591</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45968.448558217591</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45968.448558217591</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45968.448558217591</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45968.448558217591</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45968.448558217591</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45968.448558217591</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45968.448558217591</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45968.448558217591</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45968.448558217591</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45968.448558217591</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45968.448558217591</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45968.448558217591</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45968.448558217591</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45968.448558217591</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45968.448558217591</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45968.448558217591</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45968.448558217591</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45968.448558217591</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45968.448558217591</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45968.448558217591</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45968.448558217591</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45968.448558217591</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45968.448558217591</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45968.448558217591</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45968.448558217591</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45968.448558217591</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45968.448558217591</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45968.448558217591</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45968.448558217591</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45968.448558217591</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45968.448558217591</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45968.448558217591</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45968.448558217591</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45968.448558217591</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45968.448558217591</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45968.448558217591</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45968.448558217591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45968.448558217591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45968.448558217591</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45968.448558217591</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45968.448558217591</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45968.448558217591</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45968.448558217591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45968.448558217591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45968.448558217591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45968.448558217591</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45968.448558217591</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45968.448558217591</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45968.448558217591</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45968.448558217591</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45968.448558217591</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45968.448558217591</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45968.448558217591</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45968.448558217591</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45968.448558217591</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45968.448558217591</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45968.448558217591</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45968.448558217591</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45968.448558217591</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45968.448558217591</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45968.448558217591</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45968.448558217591</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45968.448558217591</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45968.448558217591</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45968.448558217591</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45968.448558217591</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45968.448558217591</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45968.448558217591</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45968.448558217591</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45968.448558217591</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45968.448558217591</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45968.448558217591</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45968.448558217591</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45968.448558217591</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45968.448558217591</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45968.448558217591</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45968.448558217591</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45968.448558217591</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45968.448558217591</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45968.448558217591</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45968.448558217591</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45968.448558217591</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45968.448558217591</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45968.448558217591</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45968.448558217591</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45968.448558217591</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45968.448558217591</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45968.448558217591</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45968.448558217591</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45968.448558217591</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45968.448558217591</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45968.448558217591</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76.616498032402887</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42.259680902774562</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19.787447106478794</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1"/>
      <c r="G5" s="131">
        <f ca="1">IFERROR(NOW()-F5,"")</f>
        <v>45968.448558217591</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45968.448558217591</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45968.448558217591</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45968.448558217591</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45968.448558217591</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45968.448558217591</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45968.448558217591</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45968.448558217591</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45968.448558217591</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45968.448558217591</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45968.448558217591</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45968.448558217591</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45968.448558217591</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45968.448558217591</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45968.448558217591</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45968.448558217591</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45968.448558217591</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45968.448558217591</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45968.448558217591</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45968.448558217591</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45968.448558217591</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45968.448558217591</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45968.448558217591</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45968.448558217591</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45968.448558217591</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45968.448558217591</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45968.448558217591</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45968.448558217591</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45968.448558217591</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45968.448558217591</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45968.448558217591</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45968.448558217591</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45968.448558217591</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45968.448558217591</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45968.448558217591</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45968.448558217591</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45968.448558217591</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45968.448558217591</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45968.448558217591</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45968.448558217591</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45968.448558217591</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45968.448558217591</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45968.448558217591</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45968.448558217591</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45968.448558217591</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45968.448558217591</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45968.448558217591</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45968.448558217591</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45968.448558217591</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45968.448558217591</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45968.448558217591</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45968.448558217591</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45968.448558217591</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45968.448558217591</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45968.448558217591</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45968.448558217591</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45968.448558217591</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45968.448558217591</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45968.448558217591</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45968.448558217591</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45968.448558217591</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45968.448558217591</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45968.448558217591</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45968.448558217591</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45968.448558217591</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45968.448558217591</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45968.448558217591</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45968.448558217591</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45968.448558217591</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45968.448558217591</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45968.448558217591</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45968.448558217591</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45968.448558217591</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45968.448558217591</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45968.448558217591</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45968.448558217591</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45968.448558217591</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45968.448558217591</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45968.448558217591</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45968.448558217591</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45968.448558217591</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45968.448558217591</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45968.448558217591</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45968.448558217591</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45968.448558217591</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45968.448558217591</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45968.448558217591</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45968.448558217591</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45968.448558217591</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45968.448558217591</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45968.448558217591</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45968.448558217591</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45968.448558217591</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45968.448558217591</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45968.448558217591</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45968.448558217591</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45968.448558217591</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45968.448558217591</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45968.448558217591</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45968.448558217591</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45968.448558217591</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45968.448558217591</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45968.448558217591</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45968.448558217591</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45968.448558217591</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45968.448558217591</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45968.448558217591</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45968.448558217591</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45968.448558217591</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45968.448558217591</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45968.448558217591</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45968.448558217591</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45968.448558217591</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45968.448558217591</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45968.448558217591</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45968.448558217591</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45968.448558217591</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45968.448558217591</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45968.448558217591</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45968.448558217591</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45968.448558217591</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45968.448558217591</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45968.448558217591</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45968.448558217591</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45968.448558217591</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45968.448558217591</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45968.448558217591</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45968.448558217591</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45968.448558217591</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45968.448558217591</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45968.448558217591</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45968.448558217591</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45968.448558217591</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45968.448558217591</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45968.448558217591</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45968.448558217591</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45968.448558217591</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45968.448558217591</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45968.448558217591</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45968.448558217591</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45968.448558217591</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45968.448558217591</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45968.448558217591</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45968.448558217591</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45968.448558217591</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45968.448558217591</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45968.448558217591</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45968.448558217591</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45968.448558217591</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45968.448558217591</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45968.448558217591</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45968.448558217591</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45968.448558217591</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45968.448558217591</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45968.448558217591</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45968.448558217591</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45968.448558217591</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45968.448558217591</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45968.448558217591</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45968.448558217591</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45968.448558217591</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45968.448558217591</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45968.448558217591</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45968.448558217591</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45968.448558217591</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45968.448558217591</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45968.448558217591</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45968.448558217591</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45968.448558217591</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45968.448558217591</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45968.448558217591</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45968.448558217591</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45968.448558217591</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45968.448558217591</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45968.448558217591</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45968.448558217591</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45968.448558217591</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45968.448558217591</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45968.448558217591</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45968.448558217591</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45968.448558217591</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45968.448558217591</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45968.448558217591</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45968.448558217591</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45968.448558217591</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45968.448558217591</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45968.448558217591</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45968.448558217591</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45968.448558217591</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45968.448558217591</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45968.448558217591</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45968.448558217591</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45968.448558217591</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45968.448558217591</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45968.448558217591</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45968.448558217591</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45968.448558217591</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45968.448558217591</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45968.448558217591</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45968.448558217591</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45968.448558217591</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45968.448558217591</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45968.448558217591</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45968.448558217591</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45968.448558217591</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45968.448558217591</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45968.448558217591</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45968.448558217591</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45968.448558217591</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45968.448558217591</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45968.448558217591</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45968.448558217591</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45968.448558217591</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45968.448558217591</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45968.448558217591</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45968.448558217591</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45968.448558217591</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45968.448558217591</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45968.448558217591</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45968.448558217591</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45968.448558217591</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45968.448558217591</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45968.448558217591</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45968.448558217591</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45968.448558217591</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45968.448558217591</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45968.448558217591</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45968.448558217591</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45968.448558217591</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45968.448558217591</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45968.448558217591</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45968.448558217591</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45968.448558217591</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45968.448558217591</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45968.448558217591</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45968.448558217591</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45968.448558217591</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45968.448558217591</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45968.448558217591</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45968.448558217591</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45968.448558217591</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45968.448558217591</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45968.448558217591</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45968.448558217591</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45968.448558217591</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45968.448558217591</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45968.448558217591</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45968.448558217591</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45968.448558217591</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45968.448558217591</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45968.448558217591</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45968.448558217591</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45968.448558217591</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45968.448558217591</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45968.448558217591</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45968.448558217591</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45968.448558217591</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45968.448558217591</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45968.448558217591</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45968.448558217591</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45968.448558217591</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45968.448558217591</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45968.448558217591</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45968.448558217591</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45968.448558217591</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45968.448558217591</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45968.448558217591</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45968.448558217591</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45968.448558217591</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45968.448558217591</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45968.448558217591</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45968.448558217591</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45968.448558217591</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45968.448558217591</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45968.448558217591</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45968.448558217591</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45968.448558217591</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45968.448558217591</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45968.448558217591</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45968.448558217591</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45968.448558217591</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45968.448558217591</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4"/>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37390</v>
      </c>
      <c r="E2" s="61" t="s">
        <v>39021</v>
      </c>
      <c r="F2" s="145">
        <v>45968.338761574072</v>
      </c>
      <c r="G2" s="146">
        <f ca="1">IFERROR(NOW()-F2,"-")</f>
        <v>0.10979664351907559</v>
      </c>
      <c r="H2" s="147">
        <v>45968.332962962966</v>
      </c>
      <c r="I2" s="86" t="str">
        <f>IFERROR(VLOOKUP(D2,DB!A:F,6,0),"")</f>
        <v>Generator-SG</v>
      </c>
      <c r="J2" s="61" t="str">
        <f>IFERROR(VLOOKUP(D2,DB!A:G,7,0),"")</f>
        <v>Vandalized</v>
      </c>
      <c r="K2" s="148" t="s">
        <v>39118</v>
      </c>
      <c r="L2" s="149" t="str">
        <f>IFERROR(VLOOKUP(D2,DB!A:I,9,0),"")</f>
        <v>Latis</v>
      </c>
    </row>
    <row r="3" spans="1:12" ht="31.5" customHeight="1">
      <c r="A3" s="86" t="s">
        <v>39119</v>
      </c>
      <c r="B3" s="61" t="str">
        <f>IFERROR(VLOOKUP(D3,DB!A:K,11,0),"")</f>
        <v>R6</v>
      </c>
      <c r="C3" s="61">
        <v>1</v>
      </c>
      <c r="D3" s="61" t="s">
        <v>34041</v>
      </c>
      <c r="E3" s="61" t="s">
        <v>39100</v>
      </c>
      <c r="F3" s="145">
        <v>45968.376967592594</v>
      </c>
      <c r="G3" s="146">
        <f ca="1">IFERROR(NOW()-F3,"-")</f>
        <v>7.1590624997043051E-2</v>
      </c>
      <c r="H3" s="147">
        <v>45968.371145833335</v>
      </c>
      <c r="I3" s="86" t="str">
        <f>IFERROR(VLOOKUP(D3,DB!A:F,6,0),"")</f>
        <v>SCECO</v>
      </c>
      <c r="J3" s="61" t="str">
        <f>IFERROR(VLOOKUP(D3,DB!A:G,7,0),"")</f>
        <v>Vandalized</v>
      </c>
      <c r="K3" s="148" t="s">
        <v>39120</v>
      </c>
      <c r="L3" s="149" t="str">
        <f>IFERROR(VLOOKUP(D3,DB!A:I,9,0),"")</f>
        <v>Latis</v>
      </c>
    </row>
    <row r="4" spans="1:12" ht="31.5" customHeight="1">
      <c r="A4" s="86"/>
      <c r="B4" s="61" t="str">
        <f>IFERROR(VLOOKUP(D4,DB!A:K,11,0),"")</f>
        <v/>
      </c>
      <c r="C4" s="61"/>
      <c r="D4" s="61"/>
      <c r="E4" s="61"/>
      <c r="F4" s="145"/>
      <c r="G4" s="146">
        <f ca="1">IFERROR(NOW()-F4,"-")</f>
        <v>45968.448558217591</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45968.448558217591</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45968.448558217591</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45968.448558217591</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45968.448558217591</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45968.448558217591</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45968.448558217591</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45968.448558217591</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45968.448558217591</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45968.448558217591</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45968.448558217591</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45968.448558217591</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45968.448558217591</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45968.448558217591</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45968.448558217591</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45968.448558217591</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45968.448558217591</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45968.448558217591</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45968.448558217591</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45968.448558217591</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45968.448558217591</v>
      </c>
      <c r="H24" s="147"/>
      <c r="I24" s="86" t="str">
        <f>IFERROR(VLOOKUP(D24,DB!A:F,6,0),"")</f>
        <v/>
      </c>
      <c r="J24" s="61" t="str">
        <f>IFERROR(VLOOKUP(D24,DB!A:G,7,0),"")</f>
        <v/>
      </c>
      <c r="K24" s="148"/>
      <c r="L24" s="149" t="str">
        <f>IFERROR(VLOOKUP(D24,DB!A:I,9,0),"")</f>
        <v/>
      </c>
    </row>
  </sheetData>
  <dataValidations count="2">
    <dataValidation allowBlank="1" showInputMessage="1" showErrorMessage="1" sqref="E1" xr:uid="{62B1622A-85BD-4882-B430-9803BC9B7251}"/>
    <dataValidation type="list" allowBlank="1" showInputMessage="1" showErrorMessage="1" sqref="E2:E24"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2025-11-07T07:47:51Z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