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89" documentId="120_S{2AC9BD13-BADA-5192-A53E-5A8FF88502F6}" xr6:coauthVersionLast="47" xr6:coauthVersionMax="47" xr10:uidLastSave="{F70402B1-BAFB-4D4A-8275-ACD1734970A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<sst xmlns="http://schemas.openxmlformats.org/spreadsheetml/2006/main" count="180281" uniqueCount="39123">
  <si>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</si>
  <si>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</si>
  <si>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</si>
  <si>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</si>
  <si>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</si>
  <si>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</si>
  <si>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</si>
  <si>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</si>
  <si>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</si>
  <si>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</si>
  <si>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</si>
  <si>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</si>
  <si>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</si>
  <si>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</si>
  <si>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</si>
  <si>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</si>
  <si>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</si>
  <si>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</si>
  <si>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</si>
  <si>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</si>
  <si>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</si>
  <si>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</si>
  <si>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</si>
  <si>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</si>
  <si>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</si>
  <si>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</si>
  <si>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</si>
  <si>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</si>
  <si>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</si>
  <si>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</si>
  <si>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</si>
  <si>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</si>
  <si>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</si>
  <si>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</si>
  <si>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</si>
  <si>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</si>
  <si>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</si>
  <si>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</si>
  <si>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</si>
  <si>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</si>
  <si>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</si>
  <si>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</si>
  <si>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</si>
  <si>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</si>
  <si>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</si>
  <si>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</si>
  <si>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</si>
  <si>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</si>
  <si>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</si>
  <si>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</si>
  <si>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</si>
  <si>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</si>
  <si>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</si>
  <si>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</si>
  <si>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</si>
  <si>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</si>
  <si>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</si>
  <si>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</si>
  <si>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</si>
  <si>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</si>
  <si>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</si>
  <si>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</si>
  <si>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</si>
  <si>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</si>
  <si>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</si>
  <si>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</si>
  <si>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</si>
  <si>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</si>
  <si>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</si>
  <si>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</si>
  <si>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</si>
  <si>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</si>
  <si>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</si>
  <si>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</si>
  <si>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</si>
  <si>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</si>
  <si>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</si>
  <si>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</si>
  <si>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</si>
  <si>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</si>
  <si>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</si>
  <si>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</si>
  <si>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</si>
  <si>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</si>
  <si>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</si>
  <si>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</si>
  <si>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</si>
  <si>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</si>
  <si>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</si>
  <si>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</si>
  <si>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</si>
  <si>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</si>
  <si>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</si>
  <si>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</si>
  <si>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</si>
  <si>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</si>
  <si>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</si>
  <si>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</si>
  <si>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</si>
  <si>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</si>
  <si>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</si>
  <si>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</si>
  <si>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</si>
  <si>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</si>
  <si>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</si>
  <si>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</si>
  <si>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</si>
  <si>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</si>
  <si>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</si>
  <si>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</si>
  <si>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</si>
  <si>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</si>
  <si>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</si>
  <si>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</si>
  <si>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</si>
  <si>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</si>
  <si>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</si>
  <si>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</si>
  <si>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</si>
  <si>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</si>
  <si>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</si>
  <si>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</si>
  <si>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</si>
  <si>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</si>
  <si>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</si>
  <si>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</si>
  <si>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</si>
  <si>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</si>
  <si>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</si>
  <si>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</si>
  <si>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</si>
  <si>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</si>
  <si>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</si>
  <si>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</si>
  <si>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</si>
  <si>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</si>
  <si>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</si>
  <si>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</si>
  <si>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</si>
  <si>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</si>
  <si>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</si>
  <si>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</si>
  <si>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</si>
  <si>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</si>
  <si>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</si>
  <si>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</si>
  <si>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</si>
  <si>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</si>
  <si>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</si>
  <si>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</si>
  <si>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</si>
  <si>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</si>
  <si>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</si>
  <si>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</si>
  <si>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</si>
  <si>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</si>
  <si>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</si>
  <si>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</si>
  <si>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</si>
  <si>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</si>
  <si>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</si>
  <si>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</si>
  <si>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</si>
  <si>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</si>
  <si>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</si>
  <si>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</si>
  <si>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</si>
  <si>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</si>
  <si>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</si>
  <si>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</si>
  <si>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</si>
  <si>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</si>
  <si>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</si>
  <si>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</si>
  <si>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</si>
  <si>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</si>
  <si>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</si>
  <si>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</si>
  <si>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</si>
  <si>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</si>
  <si>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</si>
  <si>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</si>
  <si>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</si>
  <si>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</si>
  <si>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</si>
  <si>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</si>
  <si>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</si>
  <si>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</si>
  <si>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</si>
  <si>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</si>
  <si>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</si>
  <si>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</si>
  <si>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</si>
  <si>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</si>
  <si>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</si>
  <si>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</si>
  <si>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</si>
  <si>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</si>
  <si>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</si>
  <si>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</si>
  <si>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</si>
  <si>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</si>
  <si>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</si>
  <si>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</si>
  <si>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</si>
  <si>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</si>
  <si>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</si>
  <si>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</si>
  <si>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</si>
  <si>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</si>
  <si>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</si>
  <si>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</si>
  <si>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</si>
  <si>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</si>
  <si>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</si>
  <si>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</si>
  <si>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</si>
  <si>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</si>
  <si>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</si>
  <si>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</si>
  <si>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</si>
  <si>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</si>
  <si>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</si>
  <si>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</si>
  <si>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</si>
  <si>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</si>
  <si>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</si>
  <si>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</si>
  <si>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</si>
  <si>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</si>
  <si>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</si>
  <si>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</si>
  <si>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</si>
  <si>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</si>
  <si>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</si>
  <si>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</si>
  <si>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</si>
  <si>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</si>
  <si>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</si>
  <si>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</si>
  <si>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</si>
  <si>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</si>
  <si>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</si>
  <si>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</si>
  <si>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</si>
  <si>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</si>
  <si>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</si>
  <si>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</si>
  <si>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</si>
  <si>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</si>
  <si>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</si>
  <si>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</si>
  <si>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</si>
  <si>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</si>
  <si>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</si>
  <si>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</si>
  <si>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</si>
  <si>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</si>
  <si>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</si>
  <si>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</si>
  <si>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</si>
  <si>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</si>
  <si>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</si>
  <si>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</si>
  <si>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</si>
  <si>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</si>
  <si>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</si>
  <si>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</si>
  <si>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</si>
  <si>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</si>
  <si>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</si>
  <si>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</si>
  <si>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</si>
  <si>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</si>
  <si>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</si>
  <si>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</si>
  <si>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</si>
  <si>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</si>
  <si>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</si>
  <si>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</si>
  <si>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</si>
  <si>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</si>
  <si>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</si>
  <si>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</si>
  <si>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</si>
  <si>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</si>
  <si>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</si>
  <si>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</si>
  <si>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</si>
  <si>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</si>
  <si>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</si>
  <si>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</si>
  <si>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</si>
  <si>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</si>
  <si>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</si>
  <si>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</si>
  <si>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</si>
  <si>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</si>
  <si>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</si>
  <si>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</si>
  <si>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</si>
  <si>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</si>
  <si>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</si>
  <si>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</si>
  <si>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</si>
  <si>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</si>
  <si>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</si>
  <si>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</si>
  <si>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</si>
  <si>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</si>
  <si>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</si>
  <si>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</si>
  <si>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</si>
  <si>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</si>
  <si>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</si>
  <si>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</si>
  <si>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</si>
  <si>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</si>
  <si>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</si>
  <si>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</si>
  <si>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</si>
  <si>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</si>
  <si>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</si>
  <si>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</si>
  <si>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</si>
  <si>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</si>
  <si>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</si>
  <si>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</si>
  <si>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</si>
  <si>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</si>
  <si>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</si>
  <si>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</si>
  <si>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</si>
  <si>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</si>
  <si>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</si>
  <si>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</si>
  <si>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</si>
  <si>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</si>
  <si>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</si>
  <si>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</si>
  <si>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</si>
  <si>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</si>
  <si>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</si>
  <si>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</si>
  <si>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</si>
  <si>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</si>
  <si>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</si>
  <si>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</si>
  <si>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</si>
  <si>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</si>
  <si>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</si>
  <si>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</si>
  <si>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</si>
  <si>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</si>
  <si>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</si>
  <si>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</si>
  <si>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</si>
  <si>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</si>
  <si>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</si>
  <si>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</si>
  <si>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</si>
  <si>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</si>
  <si>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</si>
  <si>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</si>
  <si>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</si>
  <si>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</si>
  <si>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</si>
  <si>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</si>
  <si>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</si>
  <si>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</si>
  <si>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</si>
  <si>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</si>
  <si>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</si>
  <si>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</si>
  <si>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</si>
  <si>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</si>
  <si>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</si>
  <si>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</si>
  <si>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</si>
  <si>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</si>
  <si>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</si>
  <si>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</si>
  <si>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</si>
  <si>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</si>
  <si>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</si>
  <si>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</si>
  <si>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</si>
  <si>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</si>
  <si>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</si>
  <si>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</si>
  <si>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</si>
  <si>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</si>
  <si>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</si>
  <si>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</si>
  <si>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</si>
  <si>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</si>
  <si>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</si>
  <si>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</si>
  <si>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</si>
  <si>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</si>
  <si>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</si>
  <si>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</si>
  <si>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</si>
  <si>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</si>
  <si>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</si>
  <si>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</si>
  <si>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</si>
  <si>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</si>
  <si>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</si>
  <si>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</si>
  <si>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</si>
  <si>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</si>
  <si>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</si>
  <si>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</si>
  <si>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</si>
  <si>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</si>
  <si>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</si>
  <si>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</si>
  <si>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</si>
  <si>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</si>
  <si>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</si>
  <si>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</si>
  <si>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</si>
  <si>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</si>
  <si>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</si>
  <si>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</si>
  <si>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</si>
  <si>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</si>
  <si>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</si>
  <si>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</si>
  <si>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</si>
  <si>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</si>
  <si>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</si>
  <si>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</si>
  <si>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</si>
  <si>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</si>
  <si>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</si>
  <si>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</si>
  <si>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</si>
  <si>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</si>
  <si>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</si>
  <si>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</si>
  <si>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</si>
  <si>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</si>
  <si>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</si>
  <si>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</si>
  <si>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</si>
  <si>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</si>
  <si>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</si>
  <si>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</si>
  <si>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</si>
  <si>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</si>
  <si>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</si>
  <si>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</si>
  <si>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</si>
  <si>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</si>
  <si>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</si>
  <si>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</si>
  <si>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</si>
  <si>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</si>
  <si>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</si>
  <si>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</si>
  <si>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</si>
  <si>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</si>
  <si>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</si>
  <si>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</si>
  <si>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</si>
  <si>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</si>
  <si>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</si>
  <si>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</si>
  <si>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</si>
  <si>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</si>
  <si>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</si>
  <si>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</si>
  <si>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</si>
  <si>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</si>
  <si>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</si>
  <si>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</si>
  <si>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</si>
  <si>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</si>
  <si>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</si>
  <si>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</si>
  <si>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</si>
  <si>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</si>
  <si>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</si>
  <si>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</si>
  <si>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</si>
  <si>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</si>
  <si>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</si>
  <si>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</si>
  <si>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</si>
  <si>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</si>
  <si>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</si>
  <si>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</si>
  <si>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</si>
  <si>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</si>
  <si>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</si>
  <si>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</si>
  <si>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</si>
  <si>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</si>
  <si>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</si>
  <si>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</si>
  <si>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</si>
  <si>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</si>
  <si>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</si>
  <si>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</si>
  <si>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</si>
  <si>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</si>
  <si>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</si>
  <si>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</si>
  <si>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</si>
  <si>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</si>
  <si>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</si>
  <si>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</si>
  <si>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</si>
  <si>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</si>
  <si>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</si>
  <si>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</si>
  <si>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</si>
  <si>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</si>
  <si>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</si>
  <si>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</si>
  <si>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</si>
  <si>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</si>
  <si>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</si>
  <si>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</si>
  <si>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</si>
  <si>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</si>
  <si>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</si>
  <si>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</si>
  <si>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</si>
  <si>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</si>
  <si>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</si>
  <si>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</si>
  <si>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</si>
  <si>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</si>
  <si>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</si>
  <si>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</si>
  <si>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</si>
  <si>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</si>
  <si>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</si>
  <si>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</si>
  <si>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</si>
  <si>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</si>
  <si>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</si>
  <si>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</si>
  <si>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</si>
  <si>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</si>
  <si>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</si>
  <si>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</si>
  <si>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</si>
  <si>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</si>
  <si>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</si>
  <si>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</si>
  <si>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</si>
  <si>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</si>
  <si>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</si>
  <si>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</si>
  <si>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</si>
  <si>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</si>
  <si>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</si>
  <si>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</si>
  <si>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</si>
  <si>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</si>
  <si>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</si>
  <si>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</si>
  <si>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</si>
  <si>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</si>
  <si>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</si>
  <si>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</si>
  <si>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</si>
  <si>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</si>
  <si>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</si>
  <si>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</si>
  <si>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</si>
  <si>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</si>
  <si>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</si>
  <si>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</si>
  <si>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</si>
  <si>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</si>
  <si>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</si>
  <si>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</si>
  <si>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</si>
  <si>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</si>
  <si>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</si>
  <si>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</si>
  <si>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</si>
  <si>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</si>
  <si>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</si>
  <si>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</si>
  <si>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</si>
  <si>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</si>
  <si>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</si>
  <si>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</si>
  <si>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</si>
  <si>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</si>
  <si>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</si>
  <si>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</si>
  <si>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</si>
  <si>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</si>
  <si>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</si>
  <si>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</si>
  <si>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</si>
  <si>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</si>
  <si>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</si>
  <si>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</si>
  <si>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</si>
  <si>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</si>
  <si>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</si>
  <si>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</si>
  <si>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</si>
  <si>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</si>
  <si>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</si>
  <si>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</si>
  <si>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</si>
  <si>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</si>
  <si>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</si>
  <si>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</si>
  <si>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</si>
  <si>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</si>
  <si>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</si>
  <si>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</si>
  <si>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</si>
  <si>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</si>
  <si>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</si>
  <si>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</si>
  <si>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</si>
  <si>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</si>
  <si>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</si>
  <si>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</si>
  <si>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</si>
  <si>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</si>
  <si>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</si>
  <si>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</si>
  <si>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</si>
  <si>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</si>
  <si>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</si>
  <si>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</si>
  <si>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</si>
  <si>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</si>
  <si>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</si>
  <si>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</si>
  <si>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</si>
  <si>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</si>
  <si>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</si>
  <si>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</si>
  <si>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</si>
  <si>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</si>
  <si>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</si>
  <si>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</si>
  <si>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</si>
  <si>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</si>
  <si>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</si>
  <si>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</si>
  <si>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</si>
  <si>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</si>
  <si>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</si>
  <si>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</si>
  <si>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</si>
  <si>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</si>
  <si>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</si>
  <si>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</si>
  <si>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</si>
  <si>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</si>
  <si>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</si>
  <si>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</si>
  <si>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</si>
  <si>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</si>
  <si>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</si>
  <si>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</si>
  <si>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</si>
  <si>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</si>
  <si>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</si>
  <si>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</si>
  <si>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</si>
  <si>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</si>
  <si>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</si>
  <si>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</si>
  <si>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</si>
  <si>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</si>
  <si>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</si>
  <si>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</si>
  <si>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</si>
  <si>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</si>
  <si>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</si>
  <si>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</si>
  <si>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</si>
  <si>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</si>
  <si>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</si>
  <si>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</si>
  <si>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</si>
  <si>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</si>
  <si>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</si>
  <si>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</si>
  <si>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</si>
  <si>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</si>
  <si>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</si>
  <si>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</si>
  <si>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</si>
  <si>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</si>
  <si>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</si>
  <si>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</si>
  <si>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</si>
  <si>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</si>
  <si>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</si>
  <si>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</si>
  <si>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</si>
  <si>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</si>
  <si>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</si>
  <si>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</si>
  <si>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</si>
  <si>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</si>
  <si>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</si>
  <si>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</si>
  <si>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</si>
  <si>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</si>
  <si>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</si>
  <si>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</si>
  <si>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</si>
  <si>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</si>
  <si>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</si>
  <si>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</si>
  <si>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</si>
  <si>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</si>
  <si>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</si>
  <si>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</si>
  <si>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</si>
  <si>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</si>
  <si>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</si>
  <si>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</si>
  <si>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</si>
  <si>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</si>
  <si>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</si>
  <si>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</si>
  <si>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</si>
  <si>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</si>
  <si>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</si>
  <si>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</si>
  <si>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</si>
  <si>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</si>
  <si>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</si>
  <si>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</si>
  <si>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</si>
  <si>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</si>
  <si>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</si>
  <si>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</si>
  <si>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</si>
  <si>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</si>
  <si>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</si>
  <si>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</si>
  <si>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</si>
  <si>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</si>
  <si>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</si>
  <si>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</si>
  <si>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</si>
  <si>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</si>
  <si>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</si>
  <si>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</si>
  <si>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</si>
  <si>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</si>
  <si>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</si>
  <si>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</si>
  <si>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</si>
  <si>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</si>
  <si>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</si>
  <si>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</si>
  <si>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</si>
  <si>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</si>
  <si>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</si>
  <si>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</si>
  <si>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</si>
  <si>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</si>
  <si>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</si>
  <si>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</si>
  <si>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</si>
  <si>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</si>
  <si>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</si>
  <si>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</si>
  <si>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</si>
  <si>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</si>
  <si>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</si>
  <si>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</si>
  <si>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</si>
  <si>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</si>
  <si>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</si>
  <si>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</si>
  <si>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</si>
  <si>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</si>
  <si>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</si>
  <si>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</si>
  <si>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</si>
  <si>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</si>
  <si>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</si>
  <si>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</si>
  <si>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</si>
  <si>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</si>
  <si>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</si>
  <si>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</si>
  <si>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</si>
  <si>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</si>
  <si>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</si>
  <si>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</si>
  <si>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</si>
  <si>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</si>
  <si>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</si>
  <si>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</si>
  <si>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</si>
  <si>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</si>
  <si>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</si>
  <si>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</si>
  <si>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</si>
  <si>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</si>
  <si>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</si>
  <si>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</si>
  <si>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</si>
  <si>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</si>
  <si>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</si>
  <si>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</si>
  <si>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</si>
  <si>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</si>
  <si>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</si>
  <si>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</si>
  <si>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</si>
  <si>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</si>
  <si>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</si>
  <si>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</si>
  <si>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</si>
  <si>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</si>
  <si>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</si>
  <si>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</si>
  <si>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</si>
  <si>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</si>
  <si>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</si>
  <si>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</si>
  <si>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</si>
  <si>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</si>
  <si>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</si>
  <si>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</si>
  <si>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</si>
  <si>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</si>
  <si>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</si>
  <si>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</si>
  <si>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</si>
  <si>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</si>
  <si>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</si>
  <si>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</si>
  <si>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</si>
  <si>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</si>
  <si>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</si>
  <si>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</si>
  <si>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</si>
  <si>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</si>
  <si>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</si>
  <si>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</si>
  <si>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</si>
  <si>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</si>
  <si>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</si>
  <si>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</si>
  <si>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</si>
  <si>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</si>
  <si>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</si>
  <si>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</si>
  <si>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</si>
  <si>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</si>
  <si>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</si>
  <si>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</si>
  <si>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</si>
  <si>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</si>
  <si>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</si>
  <si>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</si>
  <si>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</si>
  <si>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</si>
  <si>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</si>
  <si>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</si>
  <si>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</si>
  <si>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</si>
  <si>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</si>
  <si>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</si>
  <si>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</si>
  <si>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</si>
  <si>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</si>
  <si>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</si>
  <si>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</si>
  <si>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</si>
  <si>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</si>
  <si>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</si>
  <si>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</si>
  <si>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</si>
  <si>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</si>
  <si>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</si>
  <si>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</si>
  <si>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</si>
  <si>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</si>
  <si>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</si>
  <si>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</si>
  <si>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</si>
  <si>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</si>
  <si>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</si>
  <si>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</si>
  <si>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</si>
  <si>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</si>
  <si>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</si>
  <si>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</si>
  <si>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</si>
  <si>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</si>
  <si>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</si>
  <si>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</si>
  <si>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</si>
  <si>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</si>
  <si>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</si>
  <si>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</si>
  <si>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</si>
  <si>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</si>
  <si>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</si>
  <si>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</si>
  <si>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</si>
  <si>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</si>
  <si>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</si>
  <si>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</si>
  <si>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</si>
  <si>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</si>
  <si>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</si>
  <si>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</si>
  <si>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</si>
  <si>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</si>
  <si>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</si>
  <si>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</si>
  <si>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</si>
  <si>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</si>
  <si>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</si>
  <si>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</si>
  <si>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</si>
  <si>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</si>
  <si>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</si>
  <si>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</si>
  <si>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</si>
  <si>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</si>
  <si>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</si>
  <si>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</si>
  <si>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</si>
  <si>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</si>
  <si>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</si>
  <si>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</si>
  <si>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</si>
  <si>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</si>
  <si>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</si>
  <si>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</si>
  <si>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</si>
  <si>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</si>
  <si>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</si>
  <si>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</si>
  <si>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</si>
  <si>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</si>
  <si>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</si>
  <si>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</si>
  <si>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</si>
  <si>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</si>
  <si>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</si>
  <si>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</si>
  <si>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</si>
  <si>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</si>
  <si>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</si>
  <si>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</si>
  <si>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</si>
  <si>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</si>
  <si>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</si>
  <si>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</si>
  <si>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</si>
  <si>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</si>
  <si>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</si>
  <si>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</si>
  <si>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</si>
  <si>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</si>
  <si>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</si>
  <si>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</si>
  <si>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</si>
  <si>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</si>
  <si>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</si>
  <si>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</si>
  <si>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</si>
  <si>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</si>
  <si>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</si>
  <si>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</si>
  <si>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</si>
  <si>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</si>
  <si>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</si>
  <si>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</si>
  <si>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</si>
  <si>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</si>
  <si>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</si>
  <si>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</si>
  <si>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</si>
  <si>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</si>
  <si>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</si>
  <si>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</si>
  <si>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</si>
  <si>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</si>
  <si>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</si>
  <si>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</si>
  <si>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</si>
  <si>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</si>
  <si>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</si>
  <si>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</si>
  <si>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</si>
  <si>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</si>
  <si>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</si>
  <si>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</si>
  <si>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</si>
  <si>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</si>
  <si>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</si>
  <si>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</si>
  <si>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</si>
  <si>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</si>
  <si>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</si>
  <si>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</si>
  <si>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</si>
  <si>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</si>
  <si>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</si>
  <si>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</si>
  <si>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</si>
  <si>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</si>
  <si>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</si>
  <si>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</si>
  <si>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</si>
  <si>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</si>
  <si>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</si>
  <si>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</si>
  <si>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</si>
  <si>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</si>
  <si>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</si>
  <si>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</si>
  <si>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</si>
  <si>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</si>
  <si>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</si>
  <si>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</si>
  <si>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</si>
  <si>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</si>
  <si>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</si>
  <si>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</si>
  <si>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</si>
  <si>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</si>
  <si>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</si>
  <si>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</si>
  <si>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</si>
  <si>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</si>
  <si>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</si>
  <si>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</si>
  <si>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</si>
  <si>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</si>
  <si>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</si>
  <si>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</si>
  <si>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</si>
  <si>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</si>
  <si>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</si>
  <si>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</si>
  <si>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</si>
  <si>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</si>
  <si>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</si>
  <si>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</si>
  <si>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</si>
  <si>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</si>
  <si>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</si>
  <si>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</si>
  <si>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</si>
  <si>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</si>
  <si>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</si>
  <si>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</si>
  <si>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</si>
  <si>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</si>
  <si>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</si>
  <si>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</si>
  <si>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</si>
  <si>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</si>
  <si>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</si>
  <si>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</si>
  <si>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</si>
  <si>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</si>
  <si>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</si>
  <si>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</si>
  <si>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</si>
  <si>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</si>
  <si>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</si>
  <si>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</si>
  <si>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</si>
  <si>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</si>
  <si>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</si>
  <si>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</si>
  <si>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</si>
  <si>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</si>
  <si>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</si>
  <si>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</si>
  <si>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</si>
  <si>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</si>
  <si>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</si>
  <si>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</si>
  <si>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</si>
  <si>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</si>
  <si>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</si>
  <si>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</si>
  <si>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</si>
  <si>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</si>
  <si>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</si>
  <si>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</si>
  <si>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</si>
  <si>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</si>
  <si>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</si>
  <si>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</si>
  <si>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</si>
  <si>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</si>
  <si>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</si>
  <si>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</si>
  <si>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</si>
  <si>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</si>
  <si>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</si>
  <si>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</si>
  <si>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</si>
  <si>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</si>
  <si>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</si>
  <si>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</si>
  <si>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</si>
  <si>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</si>
  <si>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</si>
  <si>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</si>
  <si>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</si>
  <si>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</si>
  <si>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</si>
  <si>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</si>
  <si>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</si>
  <si>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</si>
  <si>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</si>
  <si>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</si>
  <si>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</si>
  <si>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</si>
  <si>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</si>
  <si>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</si>
  <si>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</si>
  <si>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</si>
  <si>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</si>
  <si>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</si>
  <si>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</si>
  <si>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</si>
  <si>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</si>
  <si>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</si>
  <si>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</si>
  <si>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</si>
  <si>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</si>
  <si>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</si>
  <si>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</si>
  <si>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</si>
  <si>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</si>
  <si>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</si>
  <si>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</si>
  <si>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</si>
  <si>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</si>
  <si>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</si>
  <si>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</si>
  <si>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</si>
  <si>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</si>
  <si>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</si>
  <si>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</si>
  <si>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</si>
  <si>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</si>
  <si>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</si>
  <si>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</si>
  <si>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</si>
  <si>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</si>
  <si>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</si>
  <si>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</si>
  <si>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</si>
  <si>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</si>
  <si>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</si>
  <si>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</si>
  <si>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</si>
  <si>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</si>
  <si>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</si>
  <si>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</si>
  <si>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</si>
  <si>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</si>
  <si>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</si>
  <si>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</si>
  <si>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</si>
  <si>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</si>
  <si>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</si>
  <si>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</si>
  <si>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</si>
  <si>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</si>
  <si>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</si>
  <si>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</si>
  <si>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</si>
  <si>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</si>
  <si>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</si>
  <si>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</si>
  <si>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</si>
  <si>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</si>
  <si>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</si>
  <si>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</si>
  <si>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</si>
  <si>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</si>
  <si>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</si>
  <si>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</si>
  <si>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</si>
  <si>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</si>
  <si>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</si>
  <si>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</si>
  <si>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</si>
  <si>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</si>
  <si>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</si>
  <si>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</si>
  <si>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</si>
  <si>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</si>
  <si>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</si>
  <si>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</si>
  <si>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</si>
  <si>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</si>
  <si>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</si>
  <si>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</si>
  <si>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</si>
  <si>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</si>
  <si>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</si>
  <si>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</si>
  <si>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</si>
  <si>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</si>
  <si>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</si>
  <si>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</si>
  <si>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</si>
  <si>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</si>
  <si>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</si>
  <si>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</si>
  <si>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</si>
  <si>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</si>
  <si>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</si>
  <si>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</si>
  <si>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</si>
  <si>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</si>
  <si>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</si>
  <si>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</si>
  <si>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</si>
  <si>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</si>
  <si>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</si>
  <si>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</si>
  <si>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</si>
  <si>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</si>
  <si>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</si>
  <si>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</si>
  <si>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</si>
  <si>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</si>
  <si>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</si>
  <si>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</si>
  <si>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</si>
  <si>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</si>
  <si>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</si>
  <si>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</si>
  <si>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</si>
  <si>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</si>
  <si>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</si>
  <si>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</si>
  <si>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</si>
  <si>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</si>
  <si>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</si>
  <si>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</si>
  <si>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</si>
  <si>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</si>
  <si>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</si>
  <si>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</si>
  <si>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</si>
  <si>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</si>
  <si>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</si>
  <si>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</si>
  <si>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</si>
  <si>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</si>
  <si>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</si>
  <si>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</si>
  <si>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</si>
  <si>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</si>
  <si>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</si>
  <si>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</si>
  <si>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</si>
  <si>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</si>
  <si>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</si>
  <si>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</si>
  <si>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</si>
  <si>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</si>
  <si>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</si>
  <si>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</si>
  <si>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</si>
  <si>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</si>
  <si>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</si>
  <si>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</si>
  <si>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</si>
  <si>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</si>
  <si>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</si>
  <si>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</si>
  <si>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</si>
  <si>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</si>
  <si>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</si>
  <si>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</si>
  <si>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</si>
  <si>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</si>
  <si>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</si>
  <si>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</si>
  <si>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</si>
  <si>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</si>
  <si>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</si>
  <si>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</si>
  <si>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</si>
  <si>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</si>
  <si>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</si>
  <si>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</si>
  <si>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</si>
  <si>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</si>
  <si>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</si>
  <si>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</si>
  <si>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</si>
  <si>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</si>
  <si>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</si>
  <si>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</si>
  <si>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</si>
  <si>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</si>
  <si>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</si>
  <si>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</si>
  <si>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</si>
  <si>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</si>
  <si>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</si>
  <si>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</si>
  <si>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</si>
  <si>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</si>
  <si>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</si>
  <si>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</si>
  <si>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</si>
  <si>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</si>
  <si>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</si>
  <si>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</si>
  <si>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</si>
  <si>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</si>
  <si>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</si>
  <si>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</si>
  <si>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</si>
  <si>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</si>
  <si>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</si>
  <si>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</si>
  <si>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</si>
  <si>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</si>
  <si>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</si>
  <si>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</si>
  <si>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</si>
  <si>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</si>
  <si>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</si>
  <si>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</si>
  <si>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</si>
  <si>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</si>
  <si>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</si>
  <si>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</si>
  <si>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</si>
  <si>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</si>
  <si>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</si>
  <si>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</si>
  <si>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</si>
  <si>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</si>
  <si>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</si>
  <si>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</si>
  <si>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</si>
  <si>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</si>
  <si>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</si>
  <si>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</si>
  <si>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</si>
  <si>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</si>
  <si>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</si>
  <si>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</si>
  <si>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</si>
  <si>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</si>
  <si>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</si>
  <si>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</si>
  <si>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</si>
  <si>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</si>
  <si>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</si>
  <si>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</si>
  <si>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</si>
  <si>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</si>
  <si>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</si>
  <si>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</si>
  <si>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</si>
  <si>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</si>
  <si>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</si>
  <si>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</si>
  <si>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</si>
  <si>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</si>
  <si>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</si>
  <si>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</si>
  <si>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</si>
  <si>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</si>
  <si>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</si>
  <si>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</si>
  <si>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</si>
  <si>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</si>
  <si>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</si>
  <si>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</si>
  <si>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</si>
  <si>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</si>
  <si>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</si>
  <si>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</si>
  <si>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</si>
  <si>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</si>
  <si>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</si>
  <si>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</si>
  <si>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</si>
  <si>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</si>
  <si>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</si>
  <si>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</si>
  <si>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</si>
  <si>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</si>
  <si>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</si>
  <si>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</si>
  <si>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</si>
  <si>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</si>
  <si>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</si>
  <si>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</si>
  <si>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</si>
  <si>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</si>
  <si>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</si>
  <si>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</si>
  <si>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</si>
  <si>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</si>
  <si>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</si>
  <si>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</si>
  <si>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</si>
  <si>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</si>
  <si>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</si>
  <si>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</si>
  <si>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</si>
  <si>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</si>
  <si>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</si>
  <si>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</si>
  <si>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</si>
  <si>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</si>
  <si>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</si>
  <si>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</si>
  <si>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</si>
  <si>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</si>
  <si>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</si>
  <si>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</si>
  <si>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</si>
  <si>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</si>
  <si>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</si>
  <si>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</si>
  <si>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</si>
  <si>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</si>
  <si>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</si>
  <si>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</si>
  <si>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</si>
  <si>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</si>
  <si>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</si>
  <si>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</si>
  <si>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</si>
  <si>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</si>
  <si>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</si>
  <si>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</si>
  <si>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</si>
  <si>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</si>
  <si>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</si>
  <si>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</si>
  <si>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</si>
  <si>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</si>
  <si>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</si>
  <si>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</si>
  <si>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</si>
  <si>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</si>
  <si>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</si>
  <si>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</si>
  <si>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</si>
  <si>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</si>
  <si>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</si>
  <si>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</si>
  <si>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</si>
  <si>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</si>
  <si>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</si>
  <si>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</si>
  <si>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</si>
  <si>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</si>
  <si>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</si>
  <si>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</si>
  <si>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</si>
  <si>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</si>
  <si>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</si>
  <si>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</si>
  <si>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</si>
  <si>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</si>
  <si>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</si>
  <si>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</si>
  <si>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</si>
  <si>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</si>
  <si>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</si>
  <si>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</si>
  <si>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</si>
  <si>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</si>
  <si>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</si>
  <si>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</si>
  <si>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</si>
  <si>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</si>
  <si>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</si>
  <si>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</si>
  <si>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</si>
  <si>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</si>
  <si>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</si>
  <si>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</si>
  <si>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</si>
  <si>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</si>
  <si>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</si>
  <si>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</si>
  <si>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</si>
  <si>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</si>
  <si>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</si>
  <si>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</si>
  <si>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</si>
  <si>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</si>
  <si>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</si>
  <si>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</si>
  <si>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</si>
  <si>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</si>
  <si>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</si>
  <si>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</si>
  <si>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</si>
  <si>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</si>
  <si>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</si>
  <si>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</si>
  <si>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</si>
  <si>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</si>
  <si>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</si>
  <si>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</si>
  <si>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</si>
  <si>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</si>
  <si>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</si>
  <si>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</si>
  <si>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</si>
  <si>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</si>
  <si>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</si>
  <si>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</si>
  <si>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</si>
  <si>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</si>
  <si>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</si>
  <si>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</si>
  <si>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</si>
  <si>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</si>
  <si>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</si>
  <si>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</si>
  <si>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</si>
  <si>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</si>
  <si>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</si>
  <si>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</si>
  <si>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</si>
  <si>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</si>
  <si>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</si>
  <si>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</si>
  <si>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</si>
  <si>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</si>
  <si>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</si>
  <si>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</si>
  <si>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</si>
  <si>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</si>
  <si>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</si>
  <si>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</si>
  <si>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</si>
  <si>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</si>
  <si>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</si>
  <si>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</si>
  <si>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</si>
  <si>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</si>
  <si>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</si>
  <si>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</si>
  <si>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</si>
  <si>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</si>
  <si>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</si>
  <si>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</si>
  <si>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</si>
  <si>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</si>
  <si>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</si>
  <si>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</si>
  <si>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</si>
  <si>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</si>
  <si>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</si>
  <si>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</si>
  <si>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</si>
  <si>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</si>
  <si>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</si>
  <si>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</si>
  <si>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</si>
  <si>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</si>
  <si>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</si>
  <si>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</si>
  <si>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</si>
  <si>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</si>
  <si>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</si>
  <si>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</si>
  <si>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</si>
  <si>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</si>
  <si>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</si>
  <si>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</si>
  <si>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</si>
  <si>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</si>
  <si>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</si>
  <si>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</si>
  <si>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</si>
  <si>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</si>
  <si>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</si>
  <si>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</si>
  <si>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</si>
  <si>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</si>
  <si>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</si>
  <si>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</si>
  <si>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</si>
  <si>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</si>
  <si>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</si>
  <si>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</si>
  <si>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</si>
  <si>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</si>
  <si>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</si>
  <si>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</si>
  <si>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</si>
  <si>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</si>
  <si>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</si>
  <si>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</si>
  <si>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</si>
  <si>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</si>
  <si>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</si>
  <si>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</si>
  <si>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</si>
  <si>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</si>
  <si>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</si>
  <si>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</si>
  <si>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</si>
  <si>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</si>
  <si>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</si>
  <si>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</si>
  <si>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</si>
  <si>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</si>
  <si>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</si>
  <si>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</si>
  <si>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</si>
  <si>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</si>
  <si>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</si>
  <si>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</si>
  <si>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</si>
  <si>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</si>
  <si>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</si>
  <si>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</si>
  <si>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</si>
  <si>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</si>
  <si>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</si>
  <si>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</si>
  <si>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</si>
  <si>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</si>
  <si>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</si>
  <si>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</si>
  <si>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</si>
  <si>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</si>
  <si>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</si>
  <si>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</si>
  <si>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</si>
  <si>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</si>
  <si>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</si>
  <si>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</si>
  <si>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</si>
  <si>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</si>
  <si>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</si>
  <si>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</si>
  <si>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</si>
  <si>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</si>
  <si>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</si>
  <si>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</si>
  <si>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</si>
  <si>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</si>
  <si>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</si>
  <si>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</si>
  <si>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</si>
  <si>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</si>
  <si>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</si>
  <si>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</si>
  <si>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</si>
  <si>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</si>
  <si>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</si>
  <si>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</si>
  <si>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</si>
  <si>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</si>
  <si>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</si>
  <si>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</si>
  <si>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</si>
  <si>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</si>
  <si>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</si>
  <si>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</si>
  <si>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</si>
  <si>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</si>
  <si>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</si>
  <si>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</si>
  <si>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</si>
  <si>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</si>
  <si>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</si>
  <si>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</si>
  <si>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</si>
  <si>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</si>
  <si>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</si>
  <si>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</si>
  <si>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</si>
  <si>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</si>
  <si>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</si>
  <si>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</si>
  <si>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</si>
  <si>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</si>
  <si>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</si>
  <si>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</si>
  <si>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</si>
  <si>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</si>
  <si>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</si>
  <si>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</si>
  <si>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</si>
  <si>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</si>
  <si>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</si>
  <si>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</si>
  <si>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</si>
  <si>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</si>
  <si>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</si>
  <si>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</si>
  <si>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</si>
  <si>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</si>
  <si>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</si>
  <si>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</si>
  <si>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</si>
  <si>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</si>
  <si>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</si>
  <si>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</si>
  <si>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</si>
  <si>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</si>
  <si>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</si>
  <si>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</si>
  <si>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</si>
  <si>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</si>
  <si>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</si>
  <si>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</si>
  <si>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</si>
  <si>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</si>
  <si>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</si>
  <si>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</si>
  <si>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</si>
  <si>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</si>
  <si>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</si>
  <si>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</si>
  <si>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</si>
  <si>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</si>
  <si>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</si>
  <si>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</si>
  <si>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</si>
  <si>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</si>
  <si>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</si>
  <si>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</si>
  <si>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</si>
  <si>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</si>
  <si>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</si>
  <si>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</si>
  <si>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</si>
  <si>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</si>
  <si>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</si>
  <si>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</si>
  <si>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</si>
  <si>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</si>
  <si>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</si>
  <si>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</si>
  <si>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</si>
  <si>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</si>
  <si>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</si>
  <si>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</si>
  <si>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</si>
  <si>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</si>
  <si>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</si>
  <si>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</si>
  <si>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</si>
  <si>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</si>
  <si>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</si>
  <si>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</si>
  <si>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</si>
  <si>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</si>
  <si>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</si>
  <si>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</si>
  <si>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</si>
  <si>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</si>
  <si>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</si>
  <si>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</si>
  <si>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</si>
  <si>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</si>
  <si>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</si>
  <si>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</si>
  <si>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</si>
  <si>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</si>
  <si>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</si>
  <si>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</si>
  <si>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</si>
  <si>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</si>
  <si>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</si>
  <si>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</si>
  <si>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</si>
  <si>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</si>
  <si>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</si>
  <si>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</si>
  <si>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</si>
  <si>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</si>
  <si>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</si>
  <si>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</si>
  <si>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</si>
  <si>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</si>
  <si>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</si>
  <si>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</si>
  <si>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</si>
  <si>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</si>
  <si>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</si>
  <si>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</si>
  <si>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</si>
  <si>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</si>
  <si>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</si>
  <si>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</si>
  <si>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</si>
  <si>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</si>
  <si>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</si>
  <si>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</si>
  <si>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</si>
  <si>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</si>
  <si>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</si>
  <si>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</si>
  <si>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</si>
  <si>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</si>
  <si>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</si>
  <si>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</si>
  <si>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</si>
  <si>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</si>
  <si>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</si>
  <si>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</si>
  <si>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</si>
  <si>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</si>
  <si>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</si>
  <si>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</si>
  <si>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</si>
  <si>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</si>
  <si>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</si>
  <si>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</si>
  <si>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</si>
  <si>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</si>
  <si>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</si>
  <si>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</si>
  <si>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</si>
  <si>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</si>
  <si>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</si>
  <si>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</si>
  <si>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</si>
  <si>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</si>
  <si>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</si>
  <si>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</si>
  <si>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</si>
  <si>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</si>
  <si>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</si>
  <si>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</si>
  <si>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</si>
  <si>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</si>
  <si>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</si>
  <si>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</si>
  <si>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</si>
  <si>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</si>
  <si>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</si>
  <si>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</si>
  <si>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</si>
  <si>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</si>
  <si>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</si>
  <si>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</si>
  <si>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</si>
  <si>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</si>
  <si>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</si>
  <si>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</si>
  <si>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</si>
  <si>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</si>
  <si>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</si>
  <si>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</si>
  <si>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</si>
  <si>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</si>
  <si>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</si>
  <si>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</si>
  <si>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</si>
  <si>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</si>
  <si>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</si>
  <si>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</si>
  <si>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</si>
  <si>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</si>
  <si>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</si>
  <si>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</si>
  <si>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</si>
  <si>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</si>
  <si>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</si>
  <si>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</si>
  <si>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</si>
  <si>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</si>
  <si>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</si>
  <si>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</si>
  <si>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</si>
  <si>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</si>
  <si>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</si>
  <si>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</si>
  <si>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</si>
  <si>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</si>
  <si>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</si>
  <si>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</si>
  <si>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</si>
  <si>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</si>
  <si>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</si>
  <si>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</si>
  <si>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</si>
  <si>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</si>
  <si>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</si>
  <si>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</si>
  <si>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</si>
  <si>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</si>
  <si>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</si>
  <si>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</si>
  <si>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</si>
  <si>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</si>
  <si>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</si>
  <si>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</si>
  <si>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</si>
  <si>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</si>
  <si>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</si>
  <si>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</si>
  <si>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</si>
  <si>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</si>
  <si>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</si>
  <si>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</si>
  <si>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</si>
  <si>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</si>
  <si>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</si>
  <si>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</si>
  <si>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</si>
  <si>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</si>
  <si>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</si>
  <si>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</si>
  <si>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</si>
  <si>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</si>
  <si>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</si>
  <si>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</si>
  <si>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</si>
  <si>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</si>
  <si>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</si>
  <si>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</si>
  <si>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</si>
  <si>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</si>
  <si>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</si>
  <si>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</si>
  <si>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</si>
  <si>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</si>
  <si>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</si>
  <si>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</si>
  <si>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</si>
  <si>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</si>
  <si>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</si>
  <si>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</si>
  <si>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</si>
  <si>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</si>
  <si>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</si>
  <si>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</si>
  <si>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</si>
  <si>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</si>
  <si>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</si>
  <si>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</si>
  <si>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</si>
  <si>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</si>
  <si>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</si>
  <si>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</si>
  <si>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</si>
  <si>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</si>
  <si>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</si>
  <si>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</si>
  <si>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</si>
  <si>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</si>
  <si>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</si>
  <si>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</si>
  <si>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</si>
  <si>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</si>
  <si>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</si>
  <si>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</si>
  <si>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</si>
  <si>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</si>
  <si>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</si>
  <si>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</si>
  <si>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</si>
  <si>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</si>
  <si>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</si>
  <si>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</si>
  <si>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</si>
  <si>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</si>
  <si>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</si>
  <si>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</si>
  <si>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</si>
  <si>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</si>
  <si>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</si>
  <si>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</si>
  <si>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</si>
  <si>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</si>
  <si>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</si>
  <si>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</si>
  <si>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</si>
  <si>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</si>
  <si>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</si>
  <si>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</si>
  <si>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</si>
  <si>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</si>
  <si>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</si>
  <si>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</si>
  <si>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</si>
  <si>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</si>
  <si>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</si>
  <si>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</si>
  <si>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</si>
  <si>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</si>
  <si>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</si>
  <si>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</si>
  <si>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</si>
  <si>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</si>
  <si>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</si>
  <si>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</si>
  <si>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</si>
  <si>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</si>
  <si>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</si>
  <si>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</si>
  <si>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</si>
  <si>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</si>
  <si>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</si>
  <si>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</si>
  <si>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</si>
  <si>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</si>
  <si>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</si>
  <si>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</si>
  <si>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</si>
  <si>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</si>
  <si>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</si>
  <si>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</si>
  <si>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</si>
  <si>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</si>
  <si>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</si>
  <si>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</si>
  <si>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</si>
  <si>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</si>
  <si>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</si>
  <si>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</si>
  <si>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</si>
  <si>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</si>
  <si>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</si>
  <si>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</si>
  <si>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</si>
  <si>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</si>
  <si>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</si>
  <si>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</si>
  <si>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</si>
  <si>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</si>
  <si>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</si>
  <si>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</si>
  <si>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</si>
  <si>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</si>
  <si>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</si>
  <si>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</si>
  <si>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</si>
  <si>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</si>
  <si>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</si>
  <si>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</si>
  <si>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</si>
  <si>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</si>
  <si>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</si>
  <si>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</si>
  <si>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</si>
  <si>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</si>
  <si>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</si>
  <si>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</si>
  <si>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</si>
  <si>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</si>
  <si>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</si>
  <si>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</si>
  <si>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</si>
  <si>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</si>
  <si>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</si>
  <si>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</si>
  <si>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</si>
  <si>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</si>
  <si>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</si>
  <si>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</si>
  <si>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</si>
  <si>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</si>
  <si>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</si>
  <si>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</si>
  <si>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</si>
  <si>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</si>
  <si>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</si>
  <si>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</si>
  <si>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</si>
  <si>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</si>
  <si>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</si>
  <si>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</si>
  <si>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</si>
  <si>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</si>
  <si>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</si>
  <si>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</si>
  <si>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</si>
  <si>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</si>
  <si>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</si>
  <si>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</si>
  <si>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</si>
  <si>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</si>
  <si>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</si>
  <si>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</si>
  <si>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</si>
  <si>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</si>
  <si>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</si>
  <si>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</si>
  <si>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</si>
  <si>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</si>
  <si>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</si>
  <si>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</si>
  <si>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</si>
  <si>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</si>
  <si>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</si>
  <si>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</si>
  <si>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</si>
  <si>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</si>
  <si>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</si>
  <si>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</si>
  <si>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</si>
  <si>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</si>
  <si>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</si>
  <si>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</si>
  <si>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</si>
  <si>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</si>
  <si>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</si>
  <si>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</si>
  <si>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</si>
  <si>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</si>
  <si>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</si>
  <si>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</si>
  <si>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</si>
  <si>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</si>
  <si>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</si>
  <si>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</si>
  <si>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</si>
  <si>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</si>
  <si>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</si>
  <si>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</si>
  <si>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</si>
  <si>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</si>
  <si>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</si>
  <si>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</si>
  <si>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</si>
  <si>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</si>
  <si>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</si>
  <si>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</si>
  <si>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</si>
  <si>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</si>
  <si>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</si>
  <si>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</si>
  <si>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</si>
  <si>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</si>
  <si>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</si>
  <si>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</si>
  <si>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</si>
  <si>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</si>
  <si>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</si>
  <si>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</si>
  <si>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</si>
  <si>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</si>
  <si>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</si>
  <si>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</si>
  <si>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</si>
  <si>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</si>
  <si>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</si>
  <si>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</si>
  <si>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</si>
  <si>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</si>
  <si>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</si>
  <si>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</si>
  <si>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</si>
  <si>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</si>
  <si>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</si>
  <si>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</si>
  <si>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</si>
  <si>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</si>
  <si>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</si>
  <si>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</si>
  <si>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</si>
  <si>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</si>
  <si>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</si>
  <si>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</si>
  <si>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</si>
  <si>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</si>
  <si>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</si>
  <si>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</si>
  <si>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</si>
  <si>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</si>
  <si>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</si>
  <si>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</si>
  <si>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</si>
  <si>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</si>
  <si>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</si>
  <si>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</si>
  <si>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</si>
  <si>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</si>
  <si>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</si>
  <si>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</si>
  <si>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</si>
  <si>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</si>
  <si>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</si>
  <si>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</si>
  <si>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</si>
  <si>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</si>
  <si>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</si>
  <si>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</si>
  <si>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</si>
  <si>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</si>
  <si>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</si>
  <si>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</si>
  <si>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</si>
  <si>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</si>
  <si>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</si>
  <si>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</si>
  <si>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</si>
  <si>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</si>
  <si>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</si>
  <si>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</si>
  <si>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</si>
  <si>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</si>
  <si>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</si>
  <si>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</si>
  <si>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</si>
  <si>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</si>
  <si>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</si>
  <si>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</si>
  <si>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</si>
  <si>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</si>
  <si>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</si>
  <si>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</si>
  <si>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</si>
  <si>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</si>
  <si>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</si>
  <si>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</si>
  <si>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</si>
  <si>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</si>
  <si>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</si>
  <si>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</si>
  <si>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</si>
  <si>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</si>
  <si>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</si>
  <si>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</si>
  <si>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</si>
  <si>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</si>
  <si>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</si>
  <si>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</si>
  <si>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</si>
  <si>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</si>
  <si>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</si>
  <si>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</si>
  <si>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</si>
  <si>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</si>
  <si>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</si>
  <si>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</si>
  <si>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</si>
  <si>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</si>
  <si>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</si>
  <si>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</si>
  <si>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</si>
  <si>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</si>
  <si>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</si>
  <si>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</si>
  <si>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</si>
  <si>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</si>
  <si>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</si>
  <si>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</si>
  <si>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</si>
  <si>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</si>
  <si>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</si>
  <si>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</si>
  <si>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</si>
  <si>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</si>
  <si>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</si>
  <si>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</si>
  <si>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</si>
  <si>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</si>
  <si>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</si>
  <si>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</si>
  <si>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</si>
  <si>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</si>
  <si>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</si>
  <si>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</si>
  <si>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</si>
  <si>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</si>
  <si>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</si>
  <si>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</si>
  <si>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</si>
  <si>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</si>
  <si>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</si>
  <si>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</si>
  <si>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</si>
  <si>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</si>
  <si>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</si>
  <si>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</si>
  <si>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</si>
  <si>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</si>
  <si>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</si>
  <si>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</si>
  <si>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</si>
  <si>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</si>
  <si>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</si>
  <si>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</si>
  <si>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</si>
  <si>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</si>
  <si>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</si>
  <si>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</si>
  <si>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</si>
  <si>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</si>
  <si>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</si>
  <si>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</si>
  <si>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</si>
  <si>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</si>
  <si>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</si>
  <si>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</si>
  <si>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</si>
  <si>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</si>
  <si>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</si>
  <si>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</si>
  <si>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</si>
  <si>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</si>
  <si>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</si>
  <si>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</si>
  <si>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</si>
  <si>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</si>
  <si>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</si>
  <si>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</si>
  <si>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</si>
  <si>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</si>
  <si>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</si>
  <si>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</si>
  <si>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</si>
  <si>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</si>
  <si>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</si>
  <si>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</si>
  <si>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</si>
  <si>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</si>
  <si>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</si>
  <si>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</si>
  <si>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</si>
  <si>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</si>
  <si>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</si>
  <si>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</si>
  <si>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</si>
  <si>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</si>
  <si>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</si>
  <si>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</si>
  <si>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</si>
  <si>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</si>
  <si>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</si>
  <si>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</si>
  <si>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</si>
  <si>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</si>
  <si>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</si>
  <si>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</si>
  <si>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</si>
  <si>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</si>
  <si>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</si>
  <si>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</si>
  <si>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</si>
  <si>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</si>
  <si>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</si>
  <si>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</si>
  <si>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</si>
  <si>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</si>
  <si>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</si>
  <si>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</si>
  <si>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</si>
  <si>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</si>
  <si>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</si>
  <si>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</si>
  <si>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</si>
  <si>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</si>
  <si>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</si>
  <si>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</si>
  <si>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</si>
  <si>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</si>
  <si>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</si>
  <si>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</si>
  <si>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</si>
  <si>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</si>
  <si>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</si>
  <si>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</si>
  <si>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</si>
  <si>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</si>
  <si>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</si>
  <si>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</si>
  <si>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</si>
  <si>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</si>
  <si>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</si>
  <si>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</si>
  <si>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</si>
  <si>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</si>
  <si>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</si>
  <si>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</si>
  <si>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</si>
  <si>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</si>
  <si>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</si>
  <si>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</si>
  <si>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</si>
  <si>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</si>
  <si>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</si>
  <si>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</si>
  <si>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</si>
  <si>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</si>
  <si>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</si>
  <si>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</si>
  <si>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</si>
  <si>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</si>
  <si>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</si>
  <si>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</si>
  <si>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</si>
  <si>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</si>
  <si>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</si>
  <si>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</si>
  <si>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</si>
  <si>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</si>
  <si>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</si>
  <si>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</si>
  <si>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</si>
  <si>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</si>
  <si>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</si>
  <si>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</si>
  <si>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</si>
  <si>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</si>
  <si>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</si>
  <si>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</si>
  <si>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</si>
  <si>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</si>
  <si>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</si>
  <si>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</si>
  <si>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</si>
  <si>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</si>
  <si>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</si>
  <si>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</si>
  <si>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</si>
  <si>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</si>
  <si>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</si>
  <si>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</si>
  <si>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</si>
  <si>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</si>
  <si>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</si>
  <si>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</si>
  <si>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</si>
  <si>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</si>
  <si>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</si>
  <si>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</si>
  <si>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</si>
  <si>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</si>
  <si>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</si>
  <si>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</si>
  <si>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</si>
  <si>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</si>
  <si>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</si>
  <si>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</si>
  <si>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</si>
  <si>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</si>
  <si>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</si>
  <si>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</si>
  <si>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</si>
  <si>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</si>
  <si>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</si>
  <si>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</si>
  <si>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</si>
  <si>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</si>
  <si>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</si>
  <si>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</si>
  <si>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</si>
  <si>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</si>
  <si>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</si>
  <si>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</si>
  <si>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</si>
  <si>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</si>
  <si>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</si>
  <si>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</si>
  <si>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</si>
  <si>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</si>
  <si>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</si>
  <si>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</si>
  <si>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</si>
  <si>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</si>
  <si>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</si>
  <si>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</si>
  <si>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</si>
  <si>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</si>
  <si>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</si>
  <si>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</si>
  <si>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</si>
  <si>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</si>
  <si>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</si>
  <si>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</si>
  <si>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</si>
  <si>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</si>
  <si>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</si>
  <si>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</si>
  <si>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</si>
  <si>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</si>
  <si>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</si>
  <si>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</si>
  <si>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</si>
  <si>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</si>
  <si>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</si>
  <si>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</si>
  <si>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</si>
  <si>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</si>
  <si>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</si>
  <si>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</si>
  <si>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</si>
  <si>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</si>
  <si>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</si>
  <si>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</si>
  <si>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</si>
  <si>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</si>
  <si>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</si>
  <si>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</si>
  <si>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</si>
  <si>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</si>
  <si>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</si>
  <si>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</si>
  <si>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</si>
  <si>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</si>
  <si>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</si>
  <si>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</si>
  <si>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</si>
  <si>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</si>
  <si>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</si>
  <si>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</si>
  <si>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</si>
  <si>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</si>
  <si>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</si>
  <si>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</si>
  <si>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</si>
  <si>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</si>
  <si>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</si>
  <si>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</si>
  <si>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</si>
  <si>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</si>
  <si>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</si>
  <si>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</si>
  <si>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</si>
  <si>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</si>
  <si>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</si>
  <si>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</si>
  <si>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</si>
  <si>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</si>
  <si>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</si>
  <si>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</si>
  <si>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</si>
  <si>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</si>
  <si>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</si>
  <si>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</si>
  <si>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</si>
  <si>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</si>
  <si>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</si>
  <si>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</si>
  <si>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</si>
  <si>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</si>
  <si>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</si>
  <si>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</si>
  <si>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</si>
  <si>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</si>
  <si>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</si>
  <si>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</si>
  <si>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</si>
  <si>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</si>
  <si>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</si>
  <si>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</si>
  <si>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</si>
  <si>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</si>
  <si>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</si>
  <si>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</si>
  <si>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</si>
  <si>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</si>
  <si>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</si>
  <si>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</si>
  <si>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</si>
  <si>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</si>
  <si>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</si>
  <si>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</si>
  <si>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</si>
  <si>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</si>
  <si>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</si>
  <si>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</si>
  <si>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</si>
  <si>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</si>
  <si>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</si>
  <si>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</si>
  <si>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</si>
  <si>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</si>
  <si>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</si>
  <si>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</si>
  <si>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</si>
  <si>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</si>
  <si>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</si>
  <si>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</si>
  <si>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</si>
  <si>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</si>
  <si>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</si>
  <si>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</si>
  <si>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</si>
  <si>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</si>
  <si>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</si>
  <si>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</si>
  <si>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</si>
  <si>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</si>
  <si>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</si>
  <si>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</si>
  <si>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</si>
  <si>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</si>
  <si>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</si>
  <si>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</si>
  <si>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</si>
  <si>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</si>
  <si>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</si>
  <si>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</si>
  <si>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</si>
  <si>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</si>
  <si>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</si>
  <si>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</si>
  <si>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</si>
  <si>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</si>
  <si>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</si>
  <si>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</si>
  <si>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</si>
  <si>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</si>
  <si>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</si>
  <si>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</si>
  <si>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</si>
  <si>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</si>
  <si>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</si>
  <si>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</si>
  <si>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</si>
  <si>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</si>
  <si>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</si>
  <si>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</si>
  <si>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</si>
  <si>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</si>
  <si>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</si>
  <si>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</si>
  <si>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</si>
  <si>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</si>
  <si>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</si>
  <si>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</si>
  <si>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</si>
  <si>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</si>
  <si>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</si>
  <si>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</si>
  <si>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</si>
  <si>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</si>
  <si>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</si>
  <si>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</si>
  <si>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</si>
  <si>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</si>
  <si>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</si>
  <si>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</si>
  <si>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</si>
  <si>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</si>
  <si>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</si>
  <si>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</si>
  <si>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</si>
  <si>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</si>
  <si>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</si>
  <si>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</si>
  <si>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</si>
  <si>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</si>
  <si>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</si>
  <si>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</si>
  <si>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</si>
  <si>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</si>
  <si>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</si>
  <si>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</si>
  <si>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</si>
  <si>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</si>
  <si>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</si>
  <si>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</si>
  <si>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</si>
  <si>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</si>
  <si>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</si>
  <si>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</si>
  <si>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</si>
  <si>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</si>
  <si>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</si>
  <si>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</si>
  <si>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</si>
  <si>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</si>
  <si>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</si>
  <si>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</si>
  <si>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</si>
  <si>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</si>
  <si>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</si>
  <si>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</si>
  <si>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</si>
  <si>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</si>
  <si>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</si>
  <si>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</si>
  <si>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</si>
  <si>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</si>
  <si>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</si>
  <si>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</si>
  <si>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</si>
  <si>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</si>
  <si>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</si>
  <si>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</si>
  <si>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</si>
  <si>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</si>
  <si>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</si>
  <si>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</si>
  <si>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</si>
  <si>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</si>
  <si>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</si>
  <si>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</si>
  <si>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</si>
  <si>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</si>
  <si>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</si>
  <si>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</si>
  <si>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</si>
  <si>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</si>
  <si>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</si>
  <si>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</si>
  <si>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</si>
  <si>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</si>
  <si>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</si>
  <si>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</si>
  <si>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</si>
  <si>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</si>
  <si>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</si>
  <si>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</si>
  <si>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</si>
  <si>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</si>
  <si>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</si>
  <si>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</si>
  <si>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</si>
  <si>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</si>
  <si>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</si>
  <si>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</si>
  <si>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</si>
  <si>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</si>
  <si>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</si>
  <si>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</si>
  <si>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</si>
  <si>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</si>
  <si>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</si>
  <si>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</si>
  <si>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</si>
  <si>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</si>
  <si>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</si>
  <si>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</si>
  <si>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</si>
  <si>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</si>
  <si>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</si>
  <si>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</si>
  <si>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</si>
  <si>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</si>
  <si>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</si>
  <si>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</si>
  <si>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</si>
  <si>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</si>
  <si>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</si>
  <si>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</si>
  <si>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</si>
  <si>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</si>
  <si>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</si>
  <si>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</si>
  <si>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</si>
  <si>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</si>
  <si>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</si>
  <si>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</si>
  <si>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</si>
  <si>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</si>
  <si>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</si>
  <si>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</si>
  <si>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</si>
  <si>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</si>
  <si>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</si>
  <si>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</si>
  <si>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</si>
  <si>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</si>
  <si>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</si>
  <si>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</si>
  <si>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</si>
  <si>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</si>
  <si>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</si>
  <si>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</si>
  <si>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</si>
  <si>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</si>
  <si>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</si>
  <si>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</si>
  <si>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</si>
  <si>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</si>
  <si>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</si>
  <si>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</si>
  <si>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</si>
  <si>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</si>
  <si>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</si>
  <si>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</si>
  <si>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</si>
  <si>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</si>
  <si>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</si>
  <si>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</si>
  <si>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</si>
  <si>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</si>
  <si>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</si>
  <si>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</si>
  <si>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</si>
  <si>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</si>
  <si>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</si>
  <si>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</si>
  <si>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</si>
  <si>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</si>
  <si>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</si>
  <si>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</si>
  <si>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</si>
  <si>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</si>
  <si>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</si>
  <si>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</si>
  <si>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</si>
  <si>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</si>
  <si>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</si>
  <si>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</si>
  <si>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</si>
  <si>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</si>
  <si>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</si>
  <si>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</si>
  <si>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</si>
  <si>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</si>
  <si>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</si>
  <si>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</si>
  <si>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</si>
  <si>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</si>
  <si>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</si>
  <si>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</si>
  <si>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</si>
  <si>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</si>
  <si>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</si>
  <si>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</si>
  <si>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</si>
  <si>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</si>
  <si>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</si>
  <si>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</si>
  <si>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</si>
  <si>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</si>
  <si>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</si>
  <si>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</si>
  <si>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</si>
  <si>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</si>
  <si>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</si>
  <si>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</si>
  <si>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</si>
  <si>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</si>
  <si>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</si>
  <si>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</si>
  <si>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</si>
  <si>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</si>
  <si>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</si>
  <si>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</si>
  <si>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</si>
  <si>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</si>
  <si>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</si>
  <si>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</si>
  <si>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</si>
  <si>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</si>
  <si>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</si>
  <si>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</si>
  <si>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</si>
  <si>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</si>
  <si>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</si>
  <si>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</si>
  <si>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</si>
  <si>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</si>
  <si>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</si>
  <si>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</si>
  <si>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</si>
  <si>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</si>
  <si>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</si>
  <si>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</si>
  <si>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</si>
  <si>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</si>
  <si>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</si>
  <si>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</si>
  <si>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</si>
  <si>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</si>
  <si>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</si>
  <si>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</si>
  <si>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</si>
  <si>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</si>
  <si>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</si>
  <si>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</si>
  <si>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</si>
  <si>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</si>
  <si>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</si>
  <si>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</si>
  <si>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</si>
  <si>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</si>
  <si>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</si>
  <si>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</si>
  <si>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</si>
  <si>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</si>
  <si>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</si>
  <si>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</si>
  <si>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</si>
  <si>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</si>
  <si>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</si>
  <si>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</si>
  <si>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</si>
  <si>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</si>
  <si>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</si>
  <si>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</si>
  <si>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</si>
  <si>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</si>
  <si>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</si>
  <si>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</si>
  <si>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</si>
  <si>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</si>
  <si>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</si>
  <si>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</si>
  <si>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</si>
  <si>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</si>
  <si>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</si>
  <si>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</si>
  <si>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</si>
  <si>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</si>
  <si>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</si>
  <si>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</si>
  <si>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</si>
  <si>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</si>
  <si>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</si>
  <si>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</si>
  <si>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</si>
  <si>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</si>
  <si>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</si>
  <si>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</si>
  <si>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</si>
  <si>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</si>
  <si>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</si>
  <si>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</si>
  <si>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</si>
  <si>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</si>
  <si>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</si>
  <si>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</si>
  <si>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</si>
  <si>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</si>
  <si>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</si>
  <si>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</si>
  <si>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</si>
  <si>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</si>
  <si>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</si>
  <si>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</si>
  <si>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</si>
  <si>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</si>
  <si>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</si>
  <si>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</si>
  <si>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</si>
  <si>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</si>
  <si>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</si>
  <si>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</si>
  <si>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</si>
  <si>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</si>
  <si>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</si>
  <si>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</si>
  <si>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</si>
  <si>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</si>
  <si>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</si>
  <si>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</si>
  <si>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</si>
  <si>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</si>
  <si>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</si>
  <si>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</si>
  <si>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</si>
  <si>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</si>
  <si>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</si>
  <si>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</si>
  <si>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</si>
  <si>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</si>
  <si>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</si>
  <si>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</si>
  <si>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</si>
  <si>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</si>
  <si>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</si>
  <si>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</si>
  <si>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</si>
  <si>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</si>
  <si>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</si>
  <si>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</si>
  <si>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</si>
  <si>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</si>
  <si>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</si>
  <si>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</si>
  <si>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</si>
  <si>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</si>
  <si>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</si>
  <si>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</si>
  <si>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</si>
  <si>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</si>
  <si>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</si>
  <si>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</si>
  <si>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</si>
  <si>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</si>
  <si>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</si>
  <si>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</si>
  <si>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</si>
  <si>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</si>
  <si>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</si>
  <si>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</si>
  <si>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</si>
  <si>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</si>
  <si>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</si>
  <si>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</si>
  <si>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</si>
  <si>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</si>
  <si>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</si>
  <si>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</si>
  <si>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</si>
  <si>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</si>
  <si>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</si>
  <si>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</si>
  <si>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</si>
  <si>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</si>
  <si>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</si>
  <si>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</si>
  <si>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</si>
  <si>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</si>
  <si>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</si>
  <si>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</si>
  <si>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</si>
  <si>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</si>
  <si>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</si>
  <si>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</si>
  <si>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</si>
  <si>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</si>
  <si>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</si>
  <si>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</si>
  <si>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</si>
  <si>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</si>
  <si>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</si>
  <si>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</si>
  <si>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</si>
  <si>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</si>
  <si>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</si>
  <si>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</si>
  <si>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</si>
  <si>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</si>
  <si>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</si>
  <si>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</si>
  <si>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</si>
  <si>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</si>
  <si>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</si>
  <si>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</si>
  <si>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</si>
  <si>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</si>
  <si>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</si>
  <si>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</si>
  <si>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</si>
  <si>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</si>
  <si>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</si>
  <si>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</si>
  <si>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</si>
  <si>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</si>
  <si>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</si>
  <si>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</si>
  <si>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</si>
  <si>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</si>
  <si>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</si>
  <si>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</si>
  <si>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</si>
  <si>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</si>
  <si>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</si>
  <si>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</si>
  <si>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</si>
  <si>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</si>
  <si>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</si>
  <si>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</si>
  <si>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</si>
  <si>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</si>
  <si>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</si>
  <si>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</si>
  <si>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</si>
  <si>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</si>
  <si>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</si>
  <si>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</si>
  <si>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</si>
  <si>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</si>
  <si>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</si>
  <si>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</si>
  <si>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</si>
  <si>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</si>
  <si>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</si>
  <si>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</si>
  <si>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</si>
  <si>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</si>
  <si>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</si>
  <si>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</si>
  <si>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</si>
  <si>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</si>
  <si>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</si>
  <si>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</si>
  <si>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</si>
  <si>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</si>
  <si>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</si>
  <si>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</si>
  <si>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</si>
  <si>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</si>
  <si>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</si>
  <si>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</si>
  <si>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</si>
  <si>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</si>
  <si>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</si>
  <si>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</si>
  <si>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</si>
  <si>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</si>
  <si>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</si>
  <si>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</si>
  <si>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</si>
  <si>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</si>
  <si>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</si>
  <si>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</si>
  <si>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</si>
  <si>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</si>
  <si>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</si>
  <si>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</si>
  <si>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</si>
  <si>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</si>
  <si>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</si>
  <si>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</si>
  <si>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</si>
  <si>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</si>
  <si>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</si>
  <si>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</si>
  <si>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</si>
  <si>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</si>
  <si>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</si>
  <si>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</si>
  <si>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</si>
  <si>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</si>
  <si>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</si>
  <si>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</si>
  <si>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</si>
  <si>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</si>
  <si>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</si>
  <si>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</si>
  <si>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</si>
  <si>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</si>
  <si>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</si>
  <si>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</si>
  <si>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</si>
  <si>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</si>
  <si>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</si>
  <si>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</si>
  <si>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</si>
  <si>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</si>
  <si>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</si>
  <si>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</si>
  <si>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</si>
  <si>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</si>
  <si>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</si>
  <si>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</si>
  <si>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</si>
  <si>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</si>
  <si>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</si>
  <si>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</si>
  <si>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</si>
  <si>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</si>
  <si>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</si>
  <si>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</si>
  <si>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</si>
  <si>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</si>
  <si>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</si>
  <si>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</si>
  <si>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</si>
  <si>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</si>
  <si>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</si>
  <si>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</si>
  <si>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</si>
  <si>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</si>
  <si>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</si>
  <si>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</si>
  <si>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</si>
  <si>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</si>
  <si>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</si>
  <si>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</si>
  <si>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</si>
  <si>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</si>
  <si>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</si>
  <si>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</si>
  <si>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</si>
  <si>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</si>
  <si>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</si>
  <si>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</si>
  <si>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</si>
  <si>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</si>
  <si>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</si>
  <si>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</si>
  <si>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</si>
  <si>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</si>
  <si>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</si>
  <si>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</si>
  <si>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</si>
  <si>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</si>
  <si>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</si>
  <si>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</si>
  <si>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</si>
  <si>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</si>
  <si>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</si>
  <si>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</si>
  <si>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</si>
  <si>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</si>
  <si>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</si>
  <si>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</si>
  <si>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</si>
  <si>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</si>
  <si>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</si>
  <si>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</si>
  <si>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</si>
  <si>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</si>
  <si>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</si>
  <si>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</si>
  <si>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</si>
  <si>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</si>
  <si>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</si>
  <si>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</si>
  <si>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</si>
  <si>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</si>
  <si>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</si>
  <si>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</si>
  <si>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</si>
  <si>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</si>
  <si>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</si>
  <si>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</si>
  <si>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</si>
  <si>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</si>
  <si>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</si>
  <si>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</si>
  <si>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</si>
  <si>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</si>
  <si>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</si>
  <si>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</si>
  <si>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</si>
  <si>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</si>
  <si>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</si>
  <si>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</si>
  <si>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</si>
  <si>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</si>
  <si>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</si>
  <si>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</si>
  <si>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</si>
  <si>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</si>
  <si>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</si>
  <si>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</si>
  <si>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</si>
  <si>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</si>
  <si>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</si>
  <si>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</si>
  <si>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</si>
  <si>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</si>
  <si>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</si>
  <si>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</si>
  <si>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</si>
  <si>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</si>
  <si>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</si>
  <si>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</si>
  <si>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</si>
  <si>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</si>
  <si>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</si>
  <si>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</si>
  <si>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</si>
  <si>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</si>
  <si>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</si>
  <si>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</si>
  <si>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</si>
  <si>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</si>
  <si>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</si>
  <si>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</si>
  <si>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</si>
  <si>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</si>
  <si>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</si>
  <si>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</si>
  <si>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</si>
  <si>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</si>
  <si>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</si>
  <si>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</si>
  <si>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</si>
  <si>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</si>
  <si>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</si>
  <si>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</si>
  <si>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</si>
  <si>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</si>
  <si>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</si>
  <si>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</si>
  <si>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</si>
  <si>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</si>
  <si>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</si>
  <si>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</si>
  <si>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</si>
  <si>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</si>
  <si>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</si>
  <si>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</si>
  <si>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</si>
  <si>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</si>
  <si>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</si>
  <si>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</si>
  <si>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</si>
  <si>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</si>
  <si>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</si>
  <si>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</si>
  <si>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</si>
  <si>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</si>
  <si>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</si>
  <si>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</si>
  <si>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</si>
  <si>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</si>
  <si>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</si>
  <si>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</si>
  <si>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</si>
  <si>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</si>
  <si>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</si>
  <si>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</si>
  <si>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</si>
  <si>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</si>
  <si>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</si>
  <si>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</si>
  <si>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</si>
  <si>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</si>
  <si>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</si>
  <si>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</si>
  <si>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</si>
  <si>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</si>
  <si>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</si>
  <si>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</si>
  <si>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</si>
  <si>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</si>
  <si>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</si>
  <si>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</si>
  <si>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</si>
  <si>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</si>
  <si>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</si>
  <si>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</si>
  <si>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</si>
  <si>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</si>
  <si>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</si>
  <si>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</si>
  <si>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</si>
  <si>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</si>
  <si>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</si>
  <si>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</si>
  <si>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</si>
  <si>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</si>
  <si>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</si>
  <si>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</si>
  <si>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</si>
  <si>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</si>
  <si>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</si>
  <si>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</si>
  <si>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</si>
  <si>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</si>
  <si>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</si>
  <si>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</si>
  <si>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</si>
  <si>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</si>
  <si>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</si>
  <si>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</si>
  <si>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</si>
  <si>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</si>
  <si>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</si>
  <si>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</si>
  <si>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</si>
  <si>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</si>
  <si>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</si>
  <si>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</si>
  <si>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</si>
  <si>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</si>
  <si>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</si>
  <si>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</si>
  <si>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</si>
  <si>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</si>
  <si>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</si>
  <si>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</si>
  <si>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</si>
  <si>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</si>
  <si>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</si>
  <si>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</si>
  <si>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</si>
  <si>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</si>
  <si>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</si>
  <si>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</si>
  <si>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</si>
  <si>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</si>
  <si>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</si>
  <si>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</si>
  <si>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</si>
  <si>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</si>
  <si>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</si>
  <si>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</si>
  <si>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</si>
  <si>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</si>
  <si>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</si>
  <si>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</si>
  <si>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</si>
  <si>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</si>
  <si>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</si>
  <si>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</si>
  <si>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</si>
  <si>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</si>
  <si>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</si>
  <si>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</si>
  <si>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</si>
  <si>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</si>
  <si>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</si>
  <si>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</si>
  <si>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</si>
  <si>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</si>
  <si>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</si>
  <si>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</si>
  <si>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</si>
  <si>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</si>
  <si>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</si>
  <si>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</si>
  <si>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</si>
  <si>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</si>
  <si>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</si>
  <si>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</si>
  <si>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</si>
  <si>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</si>
  <si>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</si>
  <si>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</si>
  <si>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</si>
  <si>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</si>
  <si>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</si>
  <si>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</si>
  <si>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</si>
  <si>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</si>
  <si>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</si>
  <si>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</si>
  <si>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</si>
  <si>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</si>
  <si>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</si>
  <si>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</si>
  <si>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</si>
  <si>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</si>
  <si>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</si>
  <si>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</si>
  <si>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</si>
  <si>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</si>
  <si>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</si>
  <si>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</si>
  <si>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</si>
  <si>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</si>
  <si>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</si>
  <si>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</si>
  <si>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</si>
  <si>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</si>
  <si>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</si>
  <si>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</si>
  <si>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</si>
  <si>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</si>
  <si>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</si>
  <si>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</si>
  <si>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</si>
  <si>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</si>
  <si>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</si>
  <si>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</si>
  <si>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</si>
  <si>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</si>
  <si>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</si>
  <si>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</si>
  <si>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</si>
  <si>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</si>
  <si>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</si>
  <si>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</si>
  <si>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</si>
  <si>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</si>
  <si>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</si>
  <si>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</si>
  <si>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</si>
  <si>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</si>
  <si>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</si>
  <si>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</si>
  <si>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</si>
  <si>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</si>
  <si>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</si>
  <si>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</si>
  <si>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</si>
  <si>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</si>
  <si>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</si>
  <si>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</si>
  <si>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</si>
  <si>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</si>
  <si>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</si>
  <si>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</si>
  <si>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</si>
  <si>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</si>
  <si>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</si>
  <si>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</si>
  <si>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</si>
  <si>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</si>
  <si>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</si>
  <si>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</si>
  <si>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</si>
  <si>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</si>
  <si>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</si>
  <si>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</si>
  <si>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</si>
  <si>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</si>
  <si>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</si>
  <si>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</si>
  <si>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</si>
  <si>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</si>
  <si>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</si>
  <si>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</si>
  <si>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</si>
  <si>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</si>
  <si>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</si>
  <si>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</si>
  <si>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</si>
  <si>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</si>
  <si>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</si>
  <si>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</si>
  <si>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</si>
  <si>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</si>
  <si>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</si>
  <si>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</si>
  <si>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</si>
  <si>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</si>
  <si>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</si>
  <si>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</si>
  <si>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</si>
  <si>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</si>
  <si>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</si>
  <si>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</si>
  <si>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</si>
  <si>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</si>
  <si>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</si>
  <si>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</si>
  <si>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</si>
  <si>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</si>
  <si>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</si>
  <si>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</si>
  <si>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</si>
  <si>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</si>
  <si>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</si>
  <si>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</si>
  <si>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</si>
  <si>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</si>
  <si>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</si>
  <si>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</si>
  <si>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</si>
  <si>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</si>
  <si>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</si>
  <si>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</si>
  <si>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</si>
  <si>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</si>
  <si>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</si>
  <si>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</si>
  <si>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</si>
  <si>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</si>
  <si>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</si>
  <si>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</si>
  <si>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</si>
  <si>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</si>
  <si>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</si>
  <si>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</si>
  <si>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</si>
  <si>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</si>
  <si>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</si>
  <si>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</si>
  <si>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</si>
  <si>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</si>
  <si>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</si>
  <si>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</si>
  <si>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</si>
  <si>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</si>
  <si>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</si>
  <si>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</si>
  <si>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</si>
  <si>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</si>
  <si>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</si>
  <si>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</si>
  <si>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</si>
  <si>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</si>
  <si>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</si>
  <si>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</si>
  <si>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</si>
  <si>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</si>
  <si>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</si>
  <si>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</si>
  <si>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</si>
  <si>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</si>
  <si>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</si>
  <si>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</si>
  <si>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</si>
  <si>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</si>
  <si>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</si>
  <si>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</si>
  <si>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</si>
  <si>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</si>
  <si>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</si>
  <si>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</si>
  <si>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</si>
  <si>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</si>
  <si>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</si>
  <si>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</si>
  <si>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</si>
  <si>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</si>
  <si>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</si>
  <si>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</si>
  <si>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</si>
  <si>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</si>
  <si>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</si>
  <si>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</si>
  <si>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</si>
  <si>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</si>
  <si>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</si>
  <si>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</si>
  <si>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</si>
  <si>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</si>
  <si>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</si>
  <si>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</si>
  <si>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</si>
  <si>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</si>
  <si>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</si>
  <si>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</si>
  <si>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</si>
  <si>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</si>
  <si>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</si>
  <si>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</si>
  <si>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</si>
  <si>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</si>
  <si>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</si>
  <si>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</si>
  <si>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</si>
  <si>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</si>
  <si>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</si>
  <si>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</si>
  <si>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</si>
  <si>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</si>
  <si>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</si>
  <si>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</si>
  <si>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</si>
  <si>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</si>
  <si>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</si>
  <si>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</si>
  <si>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</si>
  <si>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</si>
  <si>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</si>
  <si>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</si>
  <si>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</si>
  <si>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</si>
  <si>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</si>
  <si>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</si>
  <si>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</si>
  <si>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</si>
  <si>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</si>
  <si>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</si>
  <si>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</si>
  <si>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</si>
  <si>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</si>
  <si>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</si>
  <si>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</si>
  <si>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</si>
  <si>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</si>
  <si>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</si>
  <si>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</si>
  <si>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</si>
  <si>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</si>
  <si>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</si>
  <si>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</si>
  <si>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</si>
  <si>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</si>
  <si>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</si>
  <si>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</si>
  <si>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</si>
  <si>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</si>
  <si>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</si>
  <si>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</si>
  <si>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</si>
  <si>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</si>
  <si>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</si>
  <si>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</si>
  <si>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</si>
  <si>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</si>
  <si>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</si>
  <si>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</si>
  <si>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</si>
  <si>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</si>
  <si>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</si>
  <si>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</si>
  <si>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</si>
  <si>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</si>
  <si>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</si>
  <si>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</si>
  <si>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</si>
  <si>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</si>
  <si>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</si>
  <si>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</si>
  <si>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</si>
  <si>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</si>
  <si>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</si>
  <si>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</si>
  <si>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</si>
  <si>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</si>
  <si>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</si>
  <si>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</si>
  <si>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</si>
  <si>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</si>
  <si>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</si>
  <si>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</si>
  <si>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</si>
  <si>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</si>
  <si>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</si>
  <si>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</si>
  <si>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</si>
  <si>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</si>
  <si>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</si>
  <si>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</si>
  <si>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</si>
  <si>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</si>
  <si>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</si>
  <si>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</si>
  <si>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</si>
  <si>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</si>
  <si>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</si>
  <si>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</si>
  <si>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</si>
  <si>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</si>
  <si>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</si>
  <si>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</si>
  <si>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</si>
  <si>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</si>
  <si>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</si>
  <si>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</si>
  <si>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</si>
  <si>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</si>
  <si>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</si>
  <si>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</si>
  <si>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</si>
  <si>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</si>
  <si>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</si>
  <si>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</si>
  <si>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</si>
  <si>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</si>
  <si>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</si>
  <si>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</si>
  <si>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</si>
  <si>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</si>
  <si>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</si>
  <si>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</si>
  <si>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</si>
  <si>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</si>
  <si>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</si>
  <si>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</si>
  <si>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</si>
  <si>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</si>
  <si>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</si>
  <si>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</si>
  <si>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</si>
  <si>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</si>
  <si>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</si>
  <si>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</si>
  <si>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</si>
  <si>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</si>
  <si>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</si>
  <si>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</si>
  <si>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</si>
  <si>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</si>
  <si>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</si>
  <si>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</si>
  <si>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</si>
  <si>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</si>
  <si>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</si>
  <si>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</si>
  <si>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</si>
  <si>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</si>
  <si>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</si>
  <si>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</si>
  <si>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</si>
  <si>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</si>
  <si>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</si>
  <si>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</si>
  <si>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</si>
  <si>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</si>
  <si>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</si>
  <si>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</si>
  <si>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</si>
  <si>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</si>
  <si>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</si>
  <si>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</si>
  <si>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</si>
  <si>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</si>
  <si>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</si>
  <si>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</si>
  <si>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</si>
  <si>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</si>
  <si>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</si>
  <si>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</si>
  <si>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</si>
  <si>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</si>
  <si>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</si>
  <si>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</si>
  <si>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</si>
  <si>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</si>
  <si>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</si>
  <si>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</si>
  <si>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</si>
  <si>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</si>
  <si>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</si>
  <si>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</si>
  <si>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</si>
  <si>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</si>
  <si>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</si>
  <si>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</si>
  <si>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</si>
  <si>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</si>
  <si>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</si>
  <si>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</si>
  <si>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</si>
  <si>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</si>
  <si>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</si>
  <si>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</si>
  <si>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</si>
  <si>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</si>
  <si>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</si>
  <si>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</si>
  <si>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</si>
  <si>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</si>
  <si>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</si>
  <si>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</si>
  <si>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</si>
  <si>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</si>
  <si>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</si>
  <si>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</si>
  <si>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</si>
  <si>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</si>
  <si>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</si>
  <si>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</si>
  <si>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</si>
  <si>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</si>
  <si>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</si>
  <si>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</si>
  <si>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</si>
  <si>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</si>
  <si>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</si>
  <si>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</si>
  <si>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</si>
  <si>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</si>
  <si>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</si>
  <si>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</si>
  <si>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</si>
  <si>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</si>
  <si>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</si>
  <si>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</si>
  <si>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</si>
  <si>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</si>
  <si>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</si>
  <si>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</si>
  <si>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</si>
  <si>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</si>
  <si>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</si>
  <si>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</si>
  <si>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</si>
  <si>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</si>
  <si>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</si>
  <si>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</si>
  <si>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</si>
  <si>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</si>
  <si>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</si>
  <si>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</si>
  <si>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</si>
  <si>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</si>
  <si>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</si>
  <si>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</si>
  <si>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</si>
  <si>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</si>
  <si>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</si>
  <si>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</si>
  <si>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</si>
  <si>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</si>
  <si>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</si>
  <si>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</si>
  <si>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</si>
  <si>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</si>
  <si>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</si>
  <si>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</si>
  <si>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</si>
  <si>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</si>
  <si>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</si>
  <si>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</si>
  <si>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</si>
  <si>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</si>
  <si>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</si>
  <si>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</si>
  <si>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</si>
  <si>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</si>
  <si>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</si>
  <si>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</si>
  <si>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</si>
  <si>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</si>
  <si>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</si>
  <si>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</si>
  <si>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</si>
  <si>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</si>
  <si>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</si>
  <si>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</si>
  <si>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</si>
  <si>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</si>
  <si>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</si>
  <si>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</si>
  <si>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</si>
  <si>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</si>
  <si>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</si>
  <si>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</si>
  <si>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</si>
  <si>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</si>
  <si>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</si>
  <si>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</si>
  <si>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</si>
  <si>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</si>
  <si>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</si>
  <si>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</si>
  <si>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</si>
  <si>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</si>
  <si>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</si>
  <si>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</si>
  <si>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</si>
  <si>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</si>
  <si>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</si>
  <si>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</si>
  <si>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</si>
  <si>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</si>
  <si>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</si>
  <si>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</si>
  <si>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</si>
  <si>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</si>
  <si>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</si>
  <si>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</si>
  <si>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</si>
  <si>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</si>
  <si>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</si>
  <si>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</si>
  <si>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</si>
  <si>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</si>
  <si>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</si>
  <si>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</si>
  <si>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</si>
  <si>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</si>
  <si>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</si>
  <si>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</si>
  <si>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</si>
  <si>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</si>
  <si>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</si>
  <si>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</si>
  <si>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</si>
  <si>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</si>
  <si>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</si>
  <si>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</si>
  <si>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</si>
  <si>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</si>
  <si>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</si>
  <si>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</si>
  <si>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</si>
  <si>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</si>
  <si>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</si>
  <si>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</si>
  <si>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</si>
  <si>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</si>
  <si>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</si>
  <si>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</si>
  <si>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</si>
  <si>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</si>
  <si>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</si>
  <si>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</si>
  <si>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</si>
  <si>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</si>
  <si>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</si>
  <si>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</si>
  <si>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</si>
  <si>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</si>
  <si>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</si>
  <si>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</si>
  <si>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</si>
  <si>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</si>
  <si>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</si>
  <si>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</si>
  <si>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</si>
  <si>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</si>
  <si>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</si>
  <si>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</si>
  <si>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</si>
  <si>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</si>
  <si>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</si>
  <si>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</si>
  <si>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</si>
  <si>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</si>
  <si>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</si>
  <si>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</si>
  <si>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</si>
  <si>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</si>
  <si>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</si>
  <si>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</si>
  <si>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</si>
  <si>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</si>
  <si>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</si>
  <si>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</si>
  <si>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</si>
  <si>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</si>
  <si>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</si>
  <si>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</si>
  <si>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</si>
  <si>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</si>
  <si>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</si>
  <si>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</si>
  <si>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</si>
  <si>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</si>
  <si>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</si>
  <si>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</si>
  <si>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</si>
  <si>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</si>
  <si>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</si>
  <si>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</si>
  <si>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</si>
  <si>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</si>
  <si>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</si>
  <si>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</si>
  <si>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</si>
  <si>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</si>
  <si>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</si>
  <si>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</si>
  <si>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</si>
  <si>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</si>
  <si>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</si>
  <si>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</si>
  <si>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</si>
  <si>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</si>
  <si>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</si>
  <si>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</si>
  <si>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</si>
  <si>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</si>
  <si>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</si>
  <si>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</si>
  <si>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</si>
  <si>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</si>
  <si>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</si>
  <si>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</si>
  <si>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</si>
  <si>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</si>
  <si>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</si>
  <si>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</si>
  <si>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</si>
  <si>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</si>
  <si>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</si>
  <si>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</si>
  <si>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</si>
  <si>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</si>
  <si>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</si>
  <si>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</si>
  <si>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</si>
  <si>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</si>
  <si>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</si>
  <si>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</si>
  <si>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</si>
  <si>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</si>
  <si>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</si>
  <si>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</si>
  <si>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</si>
  <si>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</si>
  <si>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</si>
  <si>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</si>
  <si>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</si>
  <si>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</si>
  <si>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</si>
  <si>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</si>
  <si>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</si>
  <si>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</si>
  <si>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</si>
  <si>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</si>
  <si>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</si>
  <si>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</si>
  <si>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</si>
  <si>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</si>
  <si>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</si>
  <si>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</si>
  <si>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</si>
  <si>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</si>
  <si>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</si>
  <si>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</si>
  <si>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</si>
  <si>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</si>
  <si>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</si>
  <si>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</si>
  <si>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</si>
  <si>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</si>
  <si>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</si>
  <si>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</si>
  <si>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</si>
  <si>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</si>
  <si>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</si>
  <si>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</si>
  <si>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</si>
  <si>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</si>
  <si>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</si>
  <si>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</si>
  <si>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</si>
  <si>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</si>
  <si>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</si>
  <si>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</si>
  <si>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</si>
  <si>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</si>
  <si>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</si>
  <si>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</si>
  <si>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</si>
  <si>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</si>
  <si>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</si>
  <si>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</si>
  <si>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</si>
  <si>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</si>
  <si>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</si>
  <si>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</si>
  <si>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</si>
  <si>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</si>
  <si>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</si>
  <si>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</si>
  <si>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</si>
  <si>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</si>
  <si>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</si>
  <si>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</si>
  <si>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</si>
  <si>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</si>
  <si>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</si>
  <si>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</si>
  <si>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</si>
  <si>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</si>
  <si>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</si>
  <si>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</si>
  <si>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</si>
  <si>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</si>
  <si>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</si>
  <si>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</si>
  <si>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</si>
  <si>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</si>
  <si>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</si>
  <si>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</si>
  <si>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</si>
  <si>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</si>
  <si>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</si>
  <si>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</si>
  <si>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</si>
  <si>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</si>
  <si>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</si>
  <si>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</si>
  <si>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</si>
  <si>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</si>
  <si>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</si>
  <si>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</si>
  <si>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</si>
  <si>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</si>
  <si>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</si>
  <si>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</si>
  <si>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</si>
  <si>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</si>
  <si>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</si>
  <si>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</si>
  <si>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</si>
  <si>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</si>
  <si>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</si>
  <si>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</si>
  <si>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</si>
  <si>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</si>
  <si>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</si>
  <si>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</si>
  <si>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</si>
  <si>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</si>
  <si>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</si>
  <si>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</si>
  <si>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</si>
  <si>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</si>
  <si>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</si>
  <si>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</si>
  <si>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</si>
  <si>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</si>
  <si>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</si>
  <si>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</si>
  <si>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</si>
  <si>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</si>
  <si>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</si>
  <si>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</si>
  <si>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</si>
  <si>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</si>
  <si>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</si>
  <si>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</si>
  <si>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</si>
  <si>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</si>
  <si>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</si>
  <si>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</si>
  <si>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</si>
  <si>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</si>
  <si>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</si>
  <si>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</si>
  <si>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</si>
  <si>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</si>
  <si>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</si>
  <si>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</si>
  <si>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</si>
  <si>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</si>
  <si>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</si>
  <si>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</si>
  <si>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</si>
  <si>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</si>
  <si>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</si>
  <si>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</si>
  <si>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</si>
  <si>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</si>
  <si>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</si>
  <si>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</si>
  <si>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</si>
  <si>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</si>
  <si>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</si>
  <si>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</si>
  <si>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</si>
  <si>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</si>
  <si>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</si>
  <si>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</si>
  <si>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</si>
  <si>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</si>
  <si>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</si>
  <si>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</si>
  <si>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</si>
  <si>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</si>
  <si>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</si>
  <si>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</si>
  <si>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</si>
  <si>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</si>
  <si>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</si>
  <si>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</si>
  <si>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</si>
  <si>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</si>
  <si>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</si>
  <si>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</si>
  <si>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</si>
  <si>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</si>
  <si>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</si>
  <si>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</si>
  <si>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</si>
  <si>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</si>
  <si>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</si>
  <si>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</si>
  <si>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</si>
  <si>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</si>
  <si>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</si>
  <si>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</si>
  <si>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</si>
  <si>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</si>
  <si>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</si>
  <si>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</si>
  <si>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</si>
  <si>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</si>
  <si>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</si>
  <si>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</si>
  <si>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</si>
  <si>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</si>
  <si>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</si>
  <si>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</si>
  <si>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</si>
  <si>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</si>
  <si>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</si>
  <si>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</si>
  <si>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</si>
  <si>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</si>
  <si>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</si>
  <si>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</si>
  <si>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</si>
  <si>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</si>
  <si>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</si>
  <si>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</si>
  <si>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</si>
  <si>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</si>
  <si>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</si>
  <si>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</si>
  <si>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</si>
  <si>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</si>
  <si>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</si>
  <si>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</si>
  <si>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</si>
  <si>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</si>
  <si>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</si>
  <si>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</si>
  <si>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</si>
  <si>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</si>
  <si>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</si>
  <si>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</si>
  <si>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</si>
  <si>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</si>
  <si>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</si>
  <si>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</si>
  <si>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</si>
  <si>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</si>
  <si>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</si>
  <si>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</si>
  <si>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</si>
  <si>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</si>
  <si>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</si>
  <si>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</si>
  <si>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</si>
  <si>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</si>
  <si>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</si>
  <si>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</si>
  <si>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</si>
  <si>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</si>
  <si>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</si>
  <si>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</si>
  <si>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</si>
  <si>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</si>
  <si>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</si>
  <si>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</si>
  <si>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</si>
  <si>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</si>
  <si>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</si>
  <si>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</si>
  <si>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</si>
  <si>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</si>
  <si>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</si>
  <si>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</si>
  <si>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</si>
  <si>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</si>
  <si>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</si>
  <si>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</si>
  <si>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</si>
  <si>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</si>
  <si>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</si>
  <si>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</si>
  <si>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</si>
  <si>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</si>
  <si>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</si>
  <si>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</si>
  <si>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</si>
  <si>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</si>
  <si>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</si>
  <si>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</si>
  <si>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</si>
  <si>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</si>
  <si>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</si>
  <si>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</si>
  <si>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</si>
  <si>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</si>
  <si>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</si>
  <si>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</si>
  <si>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</si>
  <si>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</si>
  <si>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</si>
  <si>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</si>
  <si>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</si>
  <si>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</si>
  <si>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</si>
  <si>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</si>
  <si>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</si>
  <si>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</si>
  <si>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</si>
  <si>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</si>
  <si>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</si>
  <si>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</si>
  <si>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</si>
  <si>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</si>
  <si>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</si>
  <si>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</si>
  <si>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</si>
  <si>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</si>
  <si>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</si>
  <si>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</si>
  <si>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</si>
  <si>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</si>
  <si>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</si>
  <si>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</si>
  <si>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</si>
  <si>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</si>
  <si>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</si>
  <si>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</si>
  <si>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</si>
  <si>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</si>
  <si>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</si>
  <si>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</si>
  <si>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</si>
  <si>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</si>
  <si>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</si>
  <si>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</si>
  <si>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</si>
  <si>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</si>
  <si>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</si>
  <si>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</si>
  <si>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</si>
  <si>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</si>
  <si>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</si>
  <si>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</si>
  <si>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</si>
  <si>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</si>
  <si>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</si>
  <si>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</si>
  <si>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</si>
  <si>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</si>
  <si>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</si>
  <si>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</si>
  <si>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</si>
  <si>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</si>
  <si>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</si>
  <si>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</si>
  <si>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</si>
  <si>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</si>
  <si>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</si>
  <si>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</si>
  <si>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</si>
  <si>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</si>
  <si>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</si>
  <si>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</si>
  <si>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</si>
  <si>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</si>
  <si>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</si>
  <si>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</si>
  <si>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</si>
  <si>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</si>
  <si>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</si>
  <si>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</si>
  <si>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</si>
  <si>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</si>
  <si>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</si>
  <si>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</si>
  <si>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</si>
  <si>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</si>
  <si>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</si>
  <si>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</si>
  <si>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</si>
  <si>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</si>
  <si>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</si>
  <si>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</si>
  <si>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</si>
  <si>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</si>
  <si>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</si>
  <si>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</si>
  <si>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</si>
  <si>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</si>
  <si>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</si>
  <si>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</si>
  <si>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</si>
  <si>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</si>
  <si>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</si>
  <si>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</si>
  <si>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</si>
  <si>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</si>
  <si>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</si>
  <si>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</si>
  <si>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</si>
  <si>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</si>
  <si>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</si>
  <si>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</si>
  <si>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</si>
  <si>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</si>
  <si>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</si>
  <si>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</si>
  <si>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</si>
  <si>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</si>
  <si>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</si>
  <si>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</si>
  <si>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</si>
  <si>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</si>
  <si>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</si>
  <si>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</si>
  <si>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</si>
  <si>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</si>
  <si>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</si>
  <si>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</si>
  <si>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</si>
  <si>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</si>
  <si>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</si>
  <si>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</si>
  <si>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</si>
  <si>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</si>
  <si>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</si>
  <si>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</si>
  <si>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</si>
  <si>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</si>
  <si>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</si>
  <si>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</si>
  <si>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</si>
  <si>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</si>
  <si>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</si>
  <si>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</si>
  <si>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</si>
  <si>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</si>
  <si>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</si>
  <si>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</si>
  <si>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</si>
  <si>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</si>
  <si>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</si>
  <si>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</si>
  <si>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</si>
  <si>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</si>
  <si>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</si>
  <si>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</si>
  <si>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</si>
  <si>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</si>
  <si>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</si>
  <si>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</si>
  <si>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</si>
  <si>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</si>
  <si>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</si>
  <si>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</si>
  <si>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</si>
  <si>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</si>
  <si>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</si>
  <si>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</si>
  <si>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</si>
  <si>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</si>
  <si>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</si>
  <si>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</si>
  <si>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</si>
  <si>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</si>
  <si>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</si>
  <si>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</si>
  <si>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</si>
  <si>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</si>
  <si>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</si>
  <si>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</si>
  <si>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</si>
  <si>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</si>
  <si>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</si>
  <si>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</si>
  <si>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</si>
  <si>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</si>
  <si>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</si>
  <si>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</si>
  <si>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</si>
  <si>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</si>
  <si>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</si>
  <si>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</si>
  <si>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</si>
  <si>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</si>
  <si>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</si>
  <si>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</si>
  <si>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</si>
  <si>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</si>
  <si>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</si>
  <si>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</si>
  <si>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</si>
  <si>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</si>
  <si>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</si>
  <si>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</si>
  <si>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</si>
  <si>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</si>
  <si>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</si>
  <si>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</si>
  <si>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</si>
  <si>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</si>
  <si>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</si>
  <si>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</si>
  <si>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</si>
  <si>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</si>
  <si>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</si>
  <si>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</si>
  <si>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</si>
  <si>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</si>
  <si>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</si>
  <si>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</si>
  <si>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</si>
  <si>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</si>
  <si>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</si>
  <si>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</si>
  <si>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</si>
  <si>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</si>
  <si>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</si>
  <si>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</si>
  <si>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</si>
  <si>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</si>
  <si>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</si>
  <si>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</si>
  <si>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</si>
  <si>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</si>
  <si>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</si>
  <si>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</si>
  <si>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</si>
  <si>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</si>
  <si>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</si>
  <si>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</si>
  <si>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</si>
  <si>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</si>
  <si>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</si>
  <si>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</si>
  <si>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</si>
  <si>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</si>
  <si>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</si>
  <si>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</si>
  <si>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</si>
  <si>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</si>
  <si>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</si>
  <si>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</si>
  <si>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</si>
  <si>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</si>
  <si>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</si>
  <si>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</si>
  <si>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</si>
  <si>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</si>
  <si>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</si>
  <si>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</si>
  <si>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</si>
  <si>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</si>
  <si>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</si>
  <si>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</si>
  <si>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</si>
  <si>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</si>
  <si>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</si>
  <si>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</si>
  <si>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</si>
  <si>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</si>
  <si>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</si>
  <si>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</si>
  <si>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</si>
  <si>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</si>
  <si>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</si>
  <si>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</si>
  <si>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</si>
  <si>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</si>
  <si>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</si>
  <si>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</si>
  <si>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</si>
  <si>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</si>
  <si>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</si>
  <si>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</si>
  <si>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</si>
  <si>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</si>
  <si>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</si>
  <si>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</si>
  <si>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</si>
  <si>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</si>
  <si>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</si>
  <si>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</si>
  <si>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</si>
  <si>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</si>
  <si>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</si>
  <si>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</si>
  <si>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</si>
  <si>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</si>
  <si>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</si>
  <si>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</si>
  <si>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</si>
  <si>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</si>
  <si>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</si>
  <si>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</si>
  <si>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</si>
  <si>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</si>
  <si>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</si>
  <si>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</si>
  <si>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</si>
  <si>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</si>
  <si>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</si>
  <si>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</si>
  <si>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</si>
  <si>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</si>
  <si>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</si>
  <si>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</si>
  <si>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</si>
  <si>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</si>
  <si>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</si>
  <si>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</si>
  <si>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</si>
  <si>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</si>
  <si>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</si>
  <si>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</si>
  <si>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</si>
  <si>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</si>
  <si>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</si>
  <si>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</si>
  <si>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</si>
  <si>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</si>
  <si>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</si>
  <si>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</si>
  <si>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</si>
  <si>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</si>
  <si>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</si>
  <si>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</si>
  <si>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</si>
  <si>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</si>
  <si>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</si>
  <si>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</si>
  <si>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</si>
  <si>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</si>
  <si>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</si>
  <si>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</si>
  <si>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</si>
  <si>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</si>
  <si>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</si>
  <si>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</si>
  <si>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</si>
  <si>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</si>
  <si>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</si>
  <si>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</si>
  <si>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</si>
  <si>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</si>
  <si>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</si>
  <si>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</si>
  <si>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</si>
  <si>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</si>
  <si>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</si>
  <si>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</si>
  <si>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</si>
  <si>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</si>
  <si>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</si>
  <si>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</si>
  <si>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</si>
  <si>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</si>
  <si>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</si>
  <si>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</si>
  <si>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</si>
  <si>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</si>
  <si>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</si>
  <si>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</si>
  <si>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</si>
  <si>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</si>
  <si>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</si>
  <si>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</si>
  <si>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</si>
  <si>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</si>
  <si>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</si>
  <si>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</si>
  <si>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</si>
  <si>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</si>
  <si>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</si>
  <si>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</si>
  <si>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</si>
  <si>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</si>
  <si>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</si>
  <si>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</si>
  <si>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</si>
  <si>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</si>
  <si>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</si>
  <si>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</si>
  <si>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</si>
  <si>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</si>
  <si>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</si>
  <si>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</si>
  <si>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</si>
  <si>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</si>
  <si>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</si>
  <si>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</si>
  <si>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</si>
  <si>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</si>
  <si>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</si>
  <si>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</si>
  <si>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</si>
  <si>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</si>
  <si>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</si>
  <si>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</si>
  <si>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</si>
  <si>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</si>
  <si>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</si>
  <si>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</si>
  <si>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</si>
  <si>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</si>
  <si>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</si>
  <si>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</si>
  <si>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</si>
  <si>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</si>
  <si>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</si>
  <si>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</si>
  <si>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</si>
  <si>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</si>
  <si>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</si>
  <si>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</si>
  <si>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</si>
  <si>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</si>
  <si>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</si>
  <si>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</si>
  <si>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</si>
  <si>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</si>
  <si>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</si>
  <si>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</si>
  <si>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</si>
  <si>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</si>
  <si>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</si>
  <si>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</si>
  <si>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</si>
  <si>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</si>
  <si>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</si>
  <si>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</si>
  <si>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</si>
  <si>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</si>
  <si>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</si>
  <si>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</si>
  <si>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</si>
  <si>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</si>
  <si>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</si>
  <si>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</si>
  <si>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</si>
  <si>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</si>
  <si>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</si>
  <si>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</si>
  <si>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</si>
  <si>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</si>
  <si>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</si>
  <si>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</si>
  <si>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</si>
  <si>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</si>
  <si>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</si>
  <si>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</si>
  <si>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</si>
  <si>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</si>
  <si>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</si>
  <si>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</si>
  <si>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</si>
  <si>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</si>
  <si>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</si>
  <si>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</si>
  <si>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</si>
  <si>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</si>
  <si>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</si>
  <si>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</si>
  <si>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</si>
  <si>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</si>
  <si>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</si>
  <si>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</si>
  <si>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</si>
  <si>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</si>
  <si>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</si>
  <si>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</si>
  <si>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</si>
  <si>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</si>
  <si>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</si>
  <si>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</si>
  <si>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</si>
  <si>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</si>
  <si>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</si>
  <si>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</si>
  <si>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</si>
  <si>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</si>
  <si>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</si>
  <si>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</si>
  <si>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</si>
  <si>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</si>
  <si>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</si>
  <si>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</si>
  <si>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</si>
  <si>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</si>
  <si>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</si>
  <si>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</si>
  <si>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</si>
  <si>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</si>
  <si>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</si>
  <si>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</si>
  <si>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</si>
  <si>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</si>
  <si>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</si>
  <si>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</si>
  <si>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</si>
  <si>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</si>
  <si>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</si>
  <si>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</si>
  <si>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</si>
  <si>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</si>
  <si>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</si>
  <si>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</si>
  <si>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</si>
  <si>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</si>
  <si>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</si>
  <si>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</si>
  <si>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</si>
  <si>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</si>
  <si>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</si>
  <si>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</si>
  <si>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</si>
  <si>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</si>
  <si>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</si>
  <si>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</si>
  <si>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</si>
  <si>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</si>
  <si>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</si>
  <si>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</si>
  <si>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</si>
  <si>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</si>
  <si>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</si>
  <si>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</si>
  <si>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</si>
  <si>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</si>
  <si>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</si>
  <si>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</si>
  <si>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</si>
  <si>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</si>
  <si>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</si>
  <si>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</si>
  <si>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</si>
  <si>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</si>
  <si>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</si>
  <si>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</si>
  <si>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</si>
  <si>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</si>
  <si>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</si>
  <si>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</si>
  <si>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</si>
  <si>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</si>
  <si>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</si>
  <si>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</si>
  <si>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</si>
  <si>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</si>
  <si>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</si>
  <si>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</si>
  <si>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</si>
  <si>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</si>
  <si>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</si>
  <si>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</si>
  <si>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</si>
  <si>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</si>
  <si>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</si>
  <si>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</si>
  <si>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</si>
  <si>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</si>
  <si>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</si>
  <si>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</si>
  <si>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</si>
  <si>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</si>
  <si>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</si>
  <si>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</si>
  <si>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</si>
  <si>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</si>
  <si>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</si>
  <si>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</si>
  <si>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</si>
  <si>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</si>
  <si>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</si>
  <si>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</si>
  <si>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</si>
  <si>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</si>
  <si>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</si>
  <si>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</si>
  <si>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</si>
  <si>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</si>
  <si>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</si>
  <si>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</si>
  <si>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</si>
  <si>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</si>
  <si>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</si>
  <si>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</si>
  <si>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</si>
  <si>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</si>
  <si>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</si>
  <si>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</si>
  <si>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</si>
  <si>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</si>
  <si>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</si>
  <si>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</si>
  <si>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</si>
  <si>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</si>
  <si>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</si>
  <si>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</si>
  <si>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</si>
  <si>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</si>
  <si>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</si>
  <si>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</si>
  <si>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</si>
  <si>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</si>
  <si>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</si>
  <si>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</si>
  <si>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</si>
  <si>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</si>
  <si>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</si>
  <si>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</si>
  <si>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</si>
  <si>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</si>
  <si>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</si>
  <si>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</si>
  <si>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</si>
  <si>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</si>
  <si>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</si>
  <si>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</si>
  <si>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</si>
  <si>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</si>
  <si>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</si>
  <si>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</si>
  <si>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</si>
  <si>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</si>
  <si>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</si>
  <si>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</si>
  <si>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</si>
  <si>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</si>
  <si>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</si>
  <si>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</si>
  <si>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</si>
  <si>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</si>
  <si>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</si>
  <si>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</si>
  <si>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</si>
  <si>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</si>
  <si>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</si>
  <si>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</si>
  <si>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</si>
  <si>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</si>
  <si>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</si>
  <si>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</si>
  <si>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</si>
  <si>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</si>
  <si>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</si>
  <si>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</si>
  <si>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</si>
  <si>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</si>
  <si>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</si>
  <si>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</si>
  <si>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</si>
  <si>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</si>
  <si>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</si>
  <si>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</si>
  <si>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</si>
  <si>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</si>
  <si>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</si>
  <si>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</si>
  <si>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</si>
  <si>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</si>
  <si>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</si>
  <si>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</si>
  <si>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</si>
  <si>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</si>
  <si>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</si>
  <si>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</si>
  <si>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</si>
  <si>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</si>
  <si>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</si>
  <si>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</si>
  <si>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</si>
  <si>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</si>
  <si>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</si>
  <si>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</si>
  <si>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</si>
  <si>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</si>
  <si>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</si>
  <si>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</si>
  <si>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</si>
  <si>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</si>
  <si>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</si>
  <si>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</si>
  <si>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</si>
  <si>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</si>
  <si>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</si>
  <si>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</si>
  <si>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</si>
  <si>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</si>
  <si>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</si>
  <si>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</si>
  <si>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</si>
  <si>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</si>
  <si>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</si>
  <si>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</si>
  <si>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</si>
  <si>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</si>
  <si>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</si>
  <si>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</si>
  <si>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</si>
  <si>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</si>
  <si>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</si>
  <si>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</si>
  <si>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</si>
  <si>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</si>
  <si>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</si>
  <si>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</si>
  <si>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</si>
  <si>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</si>
  <si>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</si>
  <si>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</si>
  <si>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</si>
  <si>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</si>
  <si>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</si>
  <si>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</si>
  <si>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</si>
  <si>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</si>
  <si>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</si>
  <si>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</si>
  <si>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</si>
  <si>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</si>
  <si>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</si>
  <si>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</si>
  <si>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</si>
  <si>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</si>
  <si>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</si>
  <si>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</si>
  <si>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</si>
  <si>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</si>
  <si>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</si>
  <si>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</si>
  <si>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</si>
  <si>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</si>
  <si>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</si>
  <si>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</si>
  <si>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</si>
  <si>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</si>
  <si>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</si>
  <si>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</si>
  <si>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</si>
  <si>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</si>
  <si>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</si>
  <si>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</si>
  <si>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</si>
  <si>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</si>
  <si>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</si>
  <si>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</si>
  <si>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</si>
  <si>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</si>
  <si>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</si>
  <si>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</si>
  <si>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</si>
  <si>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</si>
  <si>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</si>
  <si>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</si>
  <si>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</si>
  <si>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</si>
  <si>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</si>
  <si>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</si>
  <si>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</si>
  <si>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</si>
  <si>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</si>
  <si>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</si>
  <si>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</si>
  <si>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</si>
  <si>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</si>
  <si>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</si>
  <si>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</si>
  <si>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</si>
  <si>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</si>
  <si>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</si>
  <si>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</si>
  <si>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</si>
  <si>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</si>
  <si>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</si>
  <si>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</si>
  <si>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</si>
  <si>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</si>
  <si>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</si>
  <si>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</si>
  <si>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</si>
  <si>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</si>
  <si>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</si>
  <si>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</si>
  <si>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</si>
  <si>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</si>
  <si>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</si>
  <si>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</si>
  <si>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</si>
  <si>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</si>
  <si>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</si>
  <si>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</si>
  <si>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</si>
  <si>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</si>
  <si>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</si>
  <si>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</si>
  <si>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</si>
  <si>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</si>
  <si>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</si>
  <si>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</si>
  <si>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</si>
  <si>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</si>
  <si>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</si>
  <si>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</si>
  <si>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</si>
  <si>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</si>
  <si>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</si>
  <si>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</si>
  <si>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</si>
  <si>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</si>
  <si>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</si>
  <si>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</si>
  <si>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</si>
  <si>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</si>
  <si>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</si>
  <si>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</si>
  <si>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</si>
  <si>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</si>
  <si>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</si>
  <si>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</si>
  <si>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</si>
  <si>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</si>
  <si>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</si>
  <si>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</si>
  <si>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</si>
  <si>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</si>
  <si>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</si>
  <si>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</si>
  <si>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</si>
  <si>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</si>
  <si>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</si>
  <si>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</si>
  <si>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</si>
  <si>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</si>
  <si>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</si>
  <si>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</si>
  <si>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</si>
  <si>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</si>
  <si>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</si>
  <si>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</si>
  <si>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</si>
  <si>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</si>
  <si>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</si>
  <si>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</si>
  <si>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</si>
  <si>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</si>
  <si>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</si>
  <si>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</si>
  <si>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</si>
  <si>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</si>
  <si>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</si>
  <si>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</si>
  <si>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</si>
  <si>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</si>
  <si>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</si>
  <si>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</si>
  <si>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</si>
  <si>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</si>
  <si>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</si>
  <si>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</si>
  <si>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</si>
  <si>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</si>
  <si>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</si>
  <si>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</si>
  <si>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</si>
  <si>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</si>
  <si>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</si>
  <si>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</si>
  <si>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</si>
  <si>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</si>
  <si>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</si>
  <si>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</si>
  <si>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</si>
  <si>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</si>
  <si>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</si>
  <si>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</si>
  <si>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</si>
  <si>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</si>
  <si>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</si>
  <si>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</si>
  <si>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</si>
  <si>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</si>
  <si>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</si>
  <si>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</si>
  <si>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</si>
  <si>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</si>
  <si>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</si>
  <si>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</si>
  <si>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</si>
  <si>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</si>
  <si>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</si>
  <si>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</si>
  <si>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</si>
  <si>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</si>
  <si>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</si>
  <si>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</si>
  <si>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</si>
  <si>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</si>
  <si>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</si>
  <si>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</si>
  <si>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</si>
  <si>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</si>
  <si>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</si>
  <si>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</si>
  <si>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</si>
  <si>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</si>
  <si>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</si>
  <si>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</si>
  <si>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</si>
  <si>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</si>
  <si>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</si>
  <si>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</si>
  <si>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</si>
  <si>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</si>
  <si>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</si>
  <si>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</si>
  <si>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</si>
  <si>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</si>
  <si>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</si>
  <si>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</si>
  <si>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</si>
  <si>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</si>
  <si>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</si>
  <si>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</si>
  <si>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</si>
  <si>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</si>
  <si>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</si>
  <si>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</si>
  <si>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</si>
  <si>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</si>
  <si>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</si>
  <si>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</si>
  <si>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</si>
  <si>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</si>
  <si>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</si>
  <si>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</si>
  <si>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</si>
  <si>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</si>
  <si>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</si>
  <si>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</si>
  <si>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</si>
  <si>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</si>
  <si>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</si>
  <si>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</si>
  <si>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</si>
  <si>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</si>
  <si>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</si>
  <si>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</si>
  <si>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</si>
  <si>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</si>
  <si>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</si>
  <si>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</si>
  <si>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</si>
  <si>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</si>
  <si>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</si>
  <si>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</si>
  <si>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</si>
  <si>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</si>
  <si>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</si>
  <si>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</si>
  <si>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</si>
  <si>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</si>
  <si>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</si>
  <si>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</si>
  <si>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</si>
  <si>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</si>
  <si>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</si>
  <si>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</si>
  <si>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</si>
  <si>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</si>
  <si>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</si>
  <si>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</si>
  <si>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</si>
  <si>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</si>
  <si>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</si>
  <si>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</si>
  <si>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</si>
  <si>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</si>
  <si>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</si>
  <si>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</si>
  <si>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</si>
  <si>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</si>
  <si>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</si>
  <si>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</si>
  <si>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</si>
  <si>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</si>
  <si>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</si>
  <si>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</si>
  <si>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</si>
  <si>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</si>
  <si>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</si>
  <si>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</si>
  <si>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</si>
  <si>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</si>
  <si>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</si>
  <si>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</si>
  <si>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</si>
  <si>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</si>
  <si>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</si>
  <si>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</si>
  <si>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</si>
  <si>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</si>
  <si>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</si>
  <si>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</si>
  <si>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</si>
  <si>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</si>
  <si>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</si>
  <si>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</si>
  <si>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</si>
  <si>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</si>
  <si>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</si>
  <si>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</si>
  <si>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</si>
  <si>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</si>
  <si>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</si>
  <si>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</si>
  <si>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</si>
  <si>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</si>
  <si>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</si>
  <si>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</si>
  <si>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</si>
  <si>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</si>
  <si>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</si>
  <si>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</si>
  <si>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</si>
  <si>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</si>
  <si>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</si>
  <si>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</si>
  <si>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</si>
  <si>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</si>
  <si>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</si>
  <si>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</si>
  <si>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</si>
  <si>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</si>
  <si>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</si>
  <si>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</si>
  <si>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</si>
  <si>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</si>
  <si>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</si>
  <si>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</si>
  <si>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</si>
  <si>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</si>
  <si>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</si>
  <si>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</si>
  <si>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</si>
  <si>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</si>
  <si>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</si>
  <si>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</si>
  <si>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</si>
  <si>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</si>
  <si>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</si>
  <si>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</si>
  <si>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</si>
  <si>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</si>
  <si>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</si>
  <si>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</si>
  <si>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</si>
  <si>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</si>
  <si>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</si>
  <si>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</si>
  <si>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</si>
  <si>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</si>
  <si>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</si>
  <si>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</si>
  <si>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</si>
  <si>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</si>
  <si>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</si>
  <si>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</si>
  <si>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</si>
  <si>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</si>
  <si>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</si>
  <si>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</si>
  <si>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</si>
  <si>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</si>
  <si>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</si>
  <si>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</si>
  <si>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</si>
  <si>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</si>
  <si>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</si>
  <si>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</si>
  <si>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</si>
  <si>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</si>
  <si>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</si>
  <si>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</si>
  <si>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</si>
  <si>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</si>
  <si>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</si>
  <si>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</si>
  <si>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</si>
  <si>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</si>
  <si>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</si>
  <si>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</si>
  <si>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</si>
  <si>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</si>
  <si>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</si>
  <si>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</si>
  <si>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</si>
  <si>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</si>
  <si>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</si>
  <si>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</si>
  <si>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</si>
  <si>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</si>
  <si>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</si>
  <si>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</si>
  <si>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</si>
  <si>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</si>
  <si>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</si>
  <si>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</si>
  <si>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</si>
  <si>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</si>
  <si>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</si>
  <si>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</si>
  <si>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</si>
  <si>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</si>
  <si>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</si>
  <si>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</si>
  <si>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</si>
  <si>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</si>
  <si>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</si>
  <si>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</si>
  <si>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</si>
  <si>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</si>
  <si>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</si>
  <si>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</si>
  <si>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</si>
  <si>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</si>
  <si>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</si>
  <si>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</si>
  <si>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</si>
  <si>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</si>
  <si>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</si>
  <si>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</si>
  <si>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</si>
  <si>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</si>
  <si>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</si>
  <si>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</si>
  <si>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</si>
  <si>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</si>
  <si>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</si>
  <si>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</si>
  <si>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</si>
  <si>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</si>
  <si>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</si>
  <si>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</si>
  <si>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</si>
  <si>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</si>
  <si>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</si>
  <si>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</si>
  <si>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</si>
  <si>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</si>
  <si>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</si>
  <si>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</si>
  <si>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</si>
  <si>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</si>
  <si>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</si>
  <si>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</si>
  <si>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</si>
  <si>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</si>
  <si>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</si>
  <si>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</si>
  <si>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</si>
  <si>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</si>
  <si>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</si>
  <si>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</si>
  <si>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</si>
  <si>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</si>
  <si>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</si>
  <si>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</si>
  <si>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</si>
  <si>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</si>
  <si>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</si>
  <si>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</si>
  <si>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</si>
  <si>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</si>
  <si>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</si>
  <si>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</si>
  <si>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</si>
  <si>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</si>
  <si>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</si>
  <si>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</si>
  <si>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</si>
  <si>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</si>
  <si>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</si>
  <si>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</si>
  <si>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</si>
  <si>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</si>
  <si>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</si>
  <si>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</si>
  <si>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</si>
  <si>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</si>
  <si>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</si>
  <si>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</si>
  <si>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</si>
  <si>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</si>
  <si>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</si>
  <si>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</si>
  <si>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</si>
  <si>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</si>
  <si>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</si>
  <si>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</si>
  <si>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</si>
  <si>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</si>
  <si>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</si>
  <si>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</si>
  <si>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</si>
  <si>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</si>
  <si>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</si>
  <si>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</si>
  <si>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</si>
  <si>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</si>
  <si>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</si>
  <si>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</si>
  <si>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</si>
  <si>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</si>
  <si>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</si>
  <si>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</si>
  <si>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</si>
  <si>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</si>
  <si>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</si>
  <si>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</si>
  <si>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</si>
  <si>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</si>
  <si>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</si>
  <si>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</si>
  <si>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</si>
  <si>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</si>
  <si>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</si>
  <si>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</si>
  <si>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</si>
  <si>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</si>
  <si>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</si>
  <si>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</si>
  <si>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</si>
  <si>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</si>
  <si>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</si>
  <si>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</si>
  <si>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</si>
  <si>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</si>
  <si>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</si>
  <si>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</si>
  <si>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</si>
  <si>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</si>
  <si>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</si>
  <si>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</si>
  <si>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</si>
  <si>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</si>
  <si>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</si>
  <si>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</si>
  <si>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</si>
  <si>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</si>
  <si>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</si>
  <si>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</si>
  <si>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</si>
  <si>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</si>
  <si>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</si>
  <si>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</si>
  <si>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</si>
  <si>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</si>
  <si>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</si>
  <si>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</si>
  <si>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</si>
  <si>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</si>
  <si>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</si>
  <si>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</si>
  <si>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</si>
  <si>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</si>
  <si>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</si>
  <si>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</si>
  <si>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</si>
  <si>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</si>
  <si>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</si>
  <si>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</si>
  <si>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</si>
  <si>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</si>
  <si>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</si>
  <si>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</si>
  <si>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</si>
  <si>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</si>
  <si>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</si>
  <si>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</si>
  <si>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</si>
  <si>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</si>
  <si>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</si>
  <si>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</si>
  <si>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</si>
  <si>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</si>
  <si>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</si>
  <si>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</si>
  <si>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</si>
  <si>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</si>
  <si>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</si>
  <si>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</si>
  <si>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</si>
  <si>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</si>
  <si>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</si>
  <si>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</si>
  <si>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</si>
  <si>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</si>
  <si>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</si>
  <si>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</si>
  <si>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</si>
  <si>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</si>
  <si>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</si>
  <si>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</si>
  <si>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</si>
  <si>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</si>
  <si>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</si>
  <si>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</si>
  <si>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</si>
  <si>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</si>
  <si>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</si>
  <si>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</si>
  <si>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</si>
  <si>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</si>
  <si>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</si>
  <si>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</si>
  <si>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</si>
  <si>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</si>
  <si>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</si>
  <si>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</si>
  <si>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</si>
  <si>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</si>
  <si>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</si>
  <si>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</si>
  <si>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</si>
  <si>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</si>
  <si>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</si>
  <si>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</si>
  <si>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</si>
  <si>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</si>
  <si>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</si>
  <si>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</si>
  <si>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</si>
  <si>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</si>
  <si>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</si>
  <si>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</si>
  <si>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</si>
  <si>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</si>
  <si>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</si>
  <si>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</si>
  <si>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</si>
  <si>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</si>
  <si>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</si>
  <si>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</si>
  <si>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</si>
  <si>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</si>
  <si>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</si>
  <si>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</si>
  <si>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</si>
  <si>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</si>
  <si>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</si>
  <si>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</si>
  <si>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</si>
  <si>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</si>
  <si>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</si>
  <si>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</si>
  <si>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</si>
  <si>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</si>
  <si>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</si>
  <si>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</si>
  <si>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</si>
  <si>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</si>
  <si>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</si>
  <si>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</si>
  <si>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</si>
  <si>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</si>
  <si>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</si>
  <si>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</si>
  <si>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</si>
  <si>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</si>
  <si>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</si>
  <si>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</si>
  <si>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</si>
  <si>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</si>
  <si>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</si>
  <si>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</si>
  <si>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</si>
  <si>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</si>
  <si>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</si>
  <si>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</si>
  <si>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</si>
  <si>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</si>
  <si>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</si>
  <si>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</si>
  <si>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</si>
  <si>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</si>
  <si>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</si>
  <si>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</si>
  <si>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</si>
  <si>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</si>
  <si>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</si>
  <si>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</si>
  <si>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</si>
  <si>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</si>
  <si>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</si>
  <si>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</si>
  <si>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</si>
  <si>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</si>
  <si>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</si>
  <si>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</si>
  <si>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</si>
  <si>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</si>
  <si>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</si>
  <si>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</si>
  <si>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</si>
  <si>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</si>
  <si>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</si>
  <si>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</si>
  <si>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</si>
  <si>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</si>
  <si>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</si>
  <si>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</si>
  <si>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</si>
  <si>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</si>
  <si>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</si>
  <si>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</si>
  <si>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</si>
  <si>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</si>
  <si>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</si>
  <si>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</si>
  <si>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</si>
  <si>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</si>
  <si>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</si>
  <si>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</si>
  <si>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</si>
  <si>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</si>
  <si>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</si>
  <si>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</si>
  <si>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</si>
  <si>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</si>
  <si>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</si>
  <si>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</si>
  <si>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</si>
  <si>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</si>
  <si>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</si>
  <si>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</si>
  <si>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</si>
  <si>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</si>
  <si>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</si>
  <si>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</si>
  <si>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</si>
  <si>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</si>
  <si>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</si>
  <si>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</si>
  <si>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</si>
  <si>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</si>
  <si>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</si>
  <si>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</si>
  <si>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</si>
  <si>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</si>
  <si>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</si>
  <si>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</si>
  <si>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</si>
  <si>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</si>
  <si>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</si>
  <si>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</si>
  <si>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</si>
  <si>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</si>
  <si>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</si>
  <si>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</si>
  <si>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</si>
  <si>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</si>
  <si>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</si>
  <si>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</si>
  <si>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</si>
  <si>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</si>
  <si>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</si>
  <si>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</si>
  <si>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</si>
  <si>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</si>
  <si>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</si>
  <si>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</si>
  <si>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</si>
  <si>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</si>
  <si>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</si>
  <si>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</si>
  <si>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</si>
  <si>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</si>
  <si>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</si>
  <si>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</si>
  <si>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</si>
  <si>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</si>
  <si>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</si>
  <si>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</si>
  <si>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</si>
  <si>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</si>
  <si>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</si>
  <si>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</si>
  <si>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</si>
  <si>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</si>
  <si>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</si>
  <si>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</si>
  <si>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</si>
  <si>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</si>
  <si>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</si>
  <si>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</si>
  <si>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</si>
  <si>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</si>
  <si>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</si>
  <si>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</si>
  <si>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</si>
  <si>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</si>
  <si>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</si>
  <si>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</si>
  <si>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</si>
  <si>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</si>
  <si>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</si>
  <si>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</si>
  <si>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</si>
  <si>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</si>
  <si>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</si>
  <si>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</si>
  <si>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</si>
  <si>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</si>
  <si>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</si>
  <si>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</si>
  <si>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</si>
  <si>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</si>
  <si>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</si>
  <si>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</si>
  <si>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</si>
  <si>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</si>
  <si>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</si>
  <si>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</si>
  <si>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</si>
  <si>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</si>
  <si>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</si>
  <si>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</si>
  <si>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</si>
  <si>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</si>
  <si>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</si>
  <si>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</si>
  <si>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</si>
  <si>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</si>
  <si>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</si>
  <si>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</si>
  <si>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</si>
  <si>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</si>
  <si>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</si>
  <si>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</si>
  <si>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</si>
  <si>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</si>
  <si>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</si>
  <si>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</si>
  <si>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</si>
  <si>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</si>
  <si>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</si>
  <si>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</si>
  <si>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</si>
  <si>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</si>
  <si>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</si>
  <si>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</si>
  <si>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</si>
  <si>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</si>
  <si>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</si>
  <si>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</si>
  <si>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</si>
  <si>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</si>
  <si>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</si>
  <si>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</si>
  <si>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</si>
  <si>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</si>
  <si>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</si>
  <si>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</si>
  <si>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</si>
  <si>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</si>
  <si>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</si>
  <si>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</si>
  <si>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</si>
  <si>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</si>
  <si>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</si>
  <si>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</si>
  <si>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</si>
  <si>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</si>
  <si>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</si>
  <si>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</si>
  <si>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</si>
  <si>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</si>
  <si>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</si>
  <si>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</si>
  <si>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</si>
  <si>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</si>
  <si>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</si>
  <si>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</si>
  <si>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</si>
  <si>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</si>
  <si>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</si>
  <si>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</si>
  <si>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</si>
  <si>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</si>
  <si>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</si>
  <si>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</si>
  <si>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</si>
  <si>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</si>
  <si>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</si>
  <si>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</si>
  <si>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</si>
  <si>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</si>
  <si>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</si>
  <si>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</si>
  <si>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</si>
  <si>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</si>
  <si>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</si>
  <si>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</si>
  <si>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</si>
  <si>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</si>
  <si>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</si>
  <si>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</si>
  <si>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</si>
  <si>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</si>
  <si>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</si>
  <si>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</si>
  <si>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</si>
  <si>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</si>
  <si>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</si>
  <si>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</si>
  <si>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</si>
  <si>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</si>
  <si>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</si>
  <si>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</si>
  <si>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</si>
  <si>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</si>
  <si>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</si>
  <si>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</si>
  <si>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</si>
  <si>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</si>
  <si>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</si>
  <si>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</si>
  <si>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</si>
  <si>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</si>
  <si>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</si>
  <si>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</si>
  <si>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</si>
  <si>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</si>
  <si>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</si>
  <si>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</si>
  <si>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</si>
  <si>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</si>
  <si>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</si>
  <si>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</si>
  <si>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</si>
  <si>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</si>
  <si>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</si>
  <si>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</si>
  <si>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</si>
  <si>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</si>
  <si>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</si>
  <si>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</si>
  <si>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</si>
  <si>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</si>
  <si>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</si>
  <si>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</si>
  <si>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</si>
  <si>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</si>
  <si>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</si>
  <si>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</si>
  <si>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</si>
  <si>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</si>
  <si>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</si>
  <si>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</si>
  <si>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</si>
  <si>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</si>
  <si>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</si>
  <si>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</si>
  <si>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</si>
  <si>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</si>
  <si>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</si>
  <si>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</si>
  <si>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</si>
  <si>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</si>
  <si>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</si>
  <si>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</si>
  <si>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</si>
  <si>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</si>
  <si>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</si>
  <si>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</si>
  <si>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</si>
  <si>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</si>
  <si>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</si>
  <si>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</si>
  <si>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</si>
  <si>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</si>
  <si>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</si>
  <si>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</si>
  <si>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</si>
  <si>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</si>
  <si>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</si>
  <si>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</si>
  <si>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</si>
  <si>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</si>
  <si>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</si>
  <si>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</si>
  <si>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</si>
  <si>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</si>
  <si>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</si>
  <si>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</si>
  <si>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</si>
  <si>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</si>
  <si>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</si>
  <si>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</si>
  <si>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</si>
  <si>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</si>
  <si>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</si>
  <si>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</si>
  <si>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</si>
  <si>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</si>
  <si>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</si>
  <si>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</si>
  <si>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</si>
  <si>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</si>
  <si>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</si>
  <si>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</si>
  <si>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</si>
  <si>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</si>
  <si>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</si>
  <si>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</si>
  <si>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</si>
  <si>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</si>
  <si>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</si>
  <si>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</si>
  <si>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</si>
  <si>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</si>
  <si>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</si>
  <si>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</si>
  <si>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</si>
  <si>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</si>
  <si>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</si>
  <si>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</si>
  <si>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</si>
  <si>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</si>
  <si>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</si>
  <si>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</si>
  <si>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</si>
  <si>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</si>
  <si>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</si>
  <si>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</si>
  <si>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</si>
  <si>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</si>
  <si>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</si>
  <si>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</si>
  <si>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</si>
  <si>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</si>
  <si>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</si>
  <si>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</si>
  <si>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</si>
  <si>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</si>
  <si>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</si>
  <si>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</si>
  <si>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</si>
  <si>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</si>
  <si>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</si>
  <si>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</si>
  <si>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</si>
  <si>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</si>
  <si>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</si>
  <si>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</si>
  <si>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</si>
  <si>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</si>
  <si>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</si>
  <si>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</si>
  <si>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</si>
  <si>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</si>
  <si>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</si>
  <si>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</si>
  <si>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</si>
  <si>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</si>
  <si>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</si>
  <si>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</si>
  <si>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</si>
  <si>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</si>
  <si>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</si>
  <si>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</si>
  <si>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</si>
  <si>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</si>
  <si>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</si>
  <si>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</si>
  <si>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</si>
  <si>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</si>
  <si>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</si>
  <si>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</si>
  <si>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</si>
  <si>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</si>
  <si>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</si>
  <si>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</si>
  <si>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</si>
  <si>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</si>
  <si>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</si>
  <si>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</si>
  <si>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</si>
  <si>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</si>
  <si>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</si>
  <si>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</si>
  <si>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</si>
  <si>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</si>
  <si>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</si>
  <si>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</si>
  <si>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</si>
  <si>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</si>
  <si>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</si>
  <si>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</si>
  <si>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</si>
  <si>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</si>
  <si>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</si>
  <si>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</si>
  <si>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</si>
  <si>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</si>
  <si>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</si>
  <si>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</si>
  <si>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</si>
  <si>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</si>
  <si>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</si>
  <si>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</si>
  <si>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</si>
  <si>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</si>
  <si>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</si>
  <si>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</si>
  <si>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</si>
  <si>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</si>
  <si>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</si>
  <si>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</si>
  <si>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</si>
  <si>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</si>
  <si>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</si>
  <si>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</si>
  <si>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</si>
  <si>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</si>
  <si>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</si>
  <si>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</si>
  <si>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</si>
  <si>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</si>
  <si>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</si>
  <si>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</si>
  <si>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</si>
  <si>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</si>
  <si>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</si>
  <si>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</si>
  <si>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</si>
  <si>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</si>
  <si>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</si>
  <si>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</si>
  <si>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</si>
  <si>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</si>
  <si>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</si>
  <si>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</si>
  <si>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</si>
  <si>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</si>
  <si>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</si>
  <si>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</si>
  <si>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</si>
  <si>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</si>
  <si>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</si>
  <si>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</si>
  <si>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</si>
  <si>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</si>
  <si>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</si>
  <si>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</si>
  <si>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</si>
  <si>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</si>
  <si>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</si>
  <si>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</si>
  <si>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</si>
  <si>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</si>
  <si>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</si>
  <si>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</si>
  <si>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</si>
  <si>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</si>
  <si>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</si>
  <si>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</si>
  <si>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</si>
  <si>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</si>
  <si>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</si>
  <si>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</si>
  <si>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</si>
  <si>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</si>
  <si>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</si>
  <si>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</si>
  <si>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</si>
  <si>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</si>
  <si>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</si>
  <si>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</si>
  <si>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</si>
  <si>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</si>
  <si>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</si>
  <si>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</si>
  <si>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</si>
  <si>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</si>
  <si>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</si>
  <si>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</si>
  <si>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</si>
  <si>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</si>
  <si>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</si>
  <si>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</si>
  <si>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</si>
  <si>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</si>
  <si>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</si>
  <si>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</si>
  <si>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</si>
  <si>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</si>
  <si>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</si>
  <si>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</si>
  <si>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</si>
  <si>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</si>
  <si>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</si>
  <si>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</si>
  <si>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</si>
  <si>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</si>
  <si>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</si>
  <si>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</si>
  <si>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</si>
  <si>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</si>
  <si>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</si>
  <si>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</si>
  <si>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</si>
  <si>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</si>
  <si>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</si>
  <si>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</si>
  <si>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</si>
  <si>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</si>
  <si>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</si>
  <si>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</si>
  <si>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</si>
  <si>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</si>
  <si>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</si>
  <si>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</si>
  <si>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</si>
  <si>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</si>
  <si>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</si>
  <si>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</si>
  <si>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</si>
  <si>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</si>
  <si>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</si>
  <si>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</si>
  <si>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</si>
  <si>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</si>
  <si>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</si>
  <si>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</si>
  <si>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</si>
  <si>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</si>
  <si>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</si>
  <si>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</si>
  <si>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</si>
  <si>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</si>
  <si>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</si>
  <si>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</si>
  <si>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</si>
  <si>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</si>
  <si>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</si>
  <si>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</si>
  <si>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</si>
  <si>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</si>
  <si>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</si>
  <si>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</si>
  <si>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</si>
  <si>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</si>
  <si>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</si>
  <si>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</si>
  <si>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</si>
  <si>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</si>
  <si>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</si>
  <si>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</si>
  <si>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</si>
  <si>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</si>
  <si>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</si>
  <si>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</si>
  <si>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</si>
  <si>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</si>
  <si>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</si>
  <si>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</si>
  <si>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</si>
  <si>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</si>
  <si>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</si>
  <si>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</si>
  <si>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</si>
  <si>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</si>
  <si>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</si>
  <si>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</si>
  <si>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</si>
  <si>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</si>
  <si>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</si>
  <si>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</si>
  <si>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</si>
  <si>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</si>
  <si>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</si>
  <si>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</si>
  <si>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</si>
  <si>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</si>
  <si>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</si>
  <si>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</si>
  <si>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</si>
  <si>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</si>
  <si>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</si>
  <si>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</si>
  <si>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</si>
  <si>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</si>
  <si>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</si>
  <si>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</si>
  <si>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</si>
  <si>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</si>
  <si>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</si>
  <si>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</si>
  <si>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</si>
  <si>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</si>
  <si>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</si>
  <si>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</si>
  <si>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</si>
  <si>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</si>
  <si>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</si>
  <si>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</si>
  <si>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</si>
  <si>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</si>
  <si>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</si>
  <si>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</si>
  <si>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</si>
  <si>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</si>
  <si>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</si>
  <si>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</si>
  <si>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</si>
  <si>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</si>
  <si>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</si>
  <si>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</si>
  <si>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</si>
  <si>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</si>
  <si>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</si>
  <si>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</si>
  <si>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</si>
  <si>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</si>
  <si>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</si>
  <si>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</si>
  <si>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</si>
  <si>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</si>
  <si>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</si>
  <si>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</si>
  <si>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</si>
  <si>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</si>
  <si>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</si>
  <si>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</si>
  <si>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</si>
  <si>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</si>
  <si>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</si>
  <si>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</si>
  <si>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</si>
  <si>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</si>
  <si>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</si>
  <si>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</si>
  <si>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</si>
  <si>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</si>
  <si>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</si>
  <si>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</si>
  <si>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</si>
  <si>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</si>
  <si>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</si>
  <si>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</si>
  <si>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</si>
  <si>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</si>
  <si>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</si>
  <si>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</si>
  <si>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</si>
  <si>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</si>
  <si>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</si>
  <si>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</si>
  <si>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</si>
  <si>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</si>
  <si>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</si>
  <si>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</si>
  <si>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</si>
  <si>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</si>
  <si>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</si>
  <si>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</si>
  <si>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</si>
  <si>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</si>
  <si>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</si>
  <si>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</si>
  <si>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</si>
  <si>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</si>
  <si>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</si>
  <si>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</si>
  <si>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</si>
  <si>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</si>
  <si>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</si>
  <si>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</si>
  <si>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</si>
  <si>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</si>
  <si>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</si>
  <si>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</si>
  <si>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</si>
  <si>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</si>
  <si>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</si>
  <si>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</si>
  <si>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</si>
  <si>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</si>
  <si>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</si>
  <si>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</si>
  <si>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</si>
  <si>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</si>
  <si>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</si>
  <si>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</si>
  <si>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</si>
  <si>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</si>
  <si>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</si>
  <si>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</si>
  <si>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</si>
  <si>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</si>
  <si>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</si>
  <si>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</si>
  <si>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</si>
  <si>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</si>
  <si>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</si>
  <si>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</si>
  <si>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</si>
  <si>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</si>
  <si>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</si>
  <si>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</si>
  <si>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</si>
  <si>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</si>
  <si>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</si>
  <si>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</si>
  <si>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</si>
  <si>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</si>
  <si>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</si>
  <si>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</si>
  <si>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</si>
  <si>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</si>
  <si>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</si>
  <si>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</si>
  <si>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</si>
  <si>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</si>
  <si>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</si>
  <si>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</si>
  <si>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</si>
  <si>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</si>
  <si>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</si>
  <si>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</si>
  <si>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</si>
  <si>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</si>
  <si>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</si>
  <si>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</si>
  <si>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</si>
  <si>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</si>
  <si>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</si>
  <si>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</si>
  <si>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</si>
  <si>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</si>
  <si>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</si>
  <si>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</si>
  <si>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</si>
  <si>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</si>
  <si>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</si>
  <si>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</si>
  <si>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</si>
  <si>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</si>
  <si>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</si>
  <si>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</si>
  <si>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</si>
  <si>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</si>
  <si>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</si>
  <si>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</si>
  <si>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</si>
  <si>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</si>
  <si>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</si>
  <si>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</si>
  <si>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</si>
  <si>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</si>
  <si>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</si>
  <si>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</si>
  <si>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</si>
  <si>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</si>
  <si>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</si>
  <si>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</si>
  <si>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</si>
  <si>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</si>
  <si>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</si>
  <si>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</si>
  <si>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</si>
  <si>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</si>
  <si>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</si>
  <si>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</si>
  <si>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</si>
  <si>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</si>
  <si>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</si>
  <si>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</si>
  <si>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</si>
  <si>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</si>
  <si>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</si>
  <si>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</si>
  <si>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</si>
  <si>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</si>
  <si>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</si>
  <si>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</si>
  <si>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</si>
  <si>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</si>
  <si>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</si>
  <si>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</si>
  <si>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</si>
  <si>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</si>
  <si>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</si>
  <si>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</si>
  <si>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</si>
  <si>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</si>
  <si>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</si>
  <si>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</si>
  <si>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</si>
  <si>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</si>
  <si>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</si>
  <si>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</si>
  <si>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</si>
  <si>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</si>
  <si>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</si>
  <si>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</si>
  <si>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</si>
  <si>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</si>
  <si>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</si>
  <si>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</si>
  <si>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</si>
  <si>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</si>
  <si>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</si>
  <si>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</si>
  <si>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</si>
  <si>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</si>
  <si>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</si>
  <si>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</si>
  <si>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</si>
  <si>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</si>
  <si>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</si>
  <si>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</si>
  <si>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</si>
  <si>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</si>
  <si>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</si>
  <si>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</si>
  <si>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</si>
  <si>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</si>
  <si>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</si>
  <si>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</si>
  <si>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</si>
  <si>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</si>
  <si>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</si>
  <si>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</si>
  <si>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</si>
  <si>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</si>
  <si>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</si>
  <si>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</si>
  <si>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</si>
  <si>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</si>
  <si>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</si>
  <si>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</si>
  <si>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</si>
  <si>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</si>
  <si>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</si>
  <si>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</si>
  <si>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</si>
  <si>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</si>
  <si>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</si>
  <si>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</si>
  <si>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</si>
  <si>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</si>
  <si>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</si>
  <si>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</si>
  <si>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</si>
  <si>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</si>
  <si>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</si>
  <si>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</si>
  <si>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</si>
  <si>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</si>
  <si>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</si>
  <si>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</si>
  <si>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</si>
  <si>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</si>
  <si>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</si>
  <si>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</si>
  <si>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</si>
  <si>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</si>
  <si>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</si>
  <si>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</si>
  <si>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</si>
  <si>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</si>
  <si>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</si>
  <si>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</si>
  <si>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</si>
  <si>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</si>
  <si>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</si>
  <si>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</si>
  <si>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</si>
  <si>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</si>
  <si>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</si>
  <si>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</si>
  <si>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</si>
  <si>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</si>
  <si>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</si>
  <si>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</si>
  <si>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</si>
  <si>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</si>
  <si>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</si>
  <si>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</si>
  <si>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</si>
  <si>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</si>
  <si>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</si>
  <si>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</si>
  <si>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</si>
  <si>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</si>
  <si>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</si>
  <si>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</si>
  <si>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</si>
  <si>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</si>
  <si>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</si>
  <si>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</si>
  <si>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</si>
  <si>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</si>
  <si>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</si>
  <si>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</si>
  <si>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</si>
  <si>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</si>
  <si>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</si>
  <si>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</si>
  <si>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</si>
  <si>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</si>
  <si>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</si>
  <si>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</si>
  <si>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</si>
  <si>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</si>
  <si>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</si>
  <si>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</si>
  <si>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</si>
  <si>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</si>
  <si>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</si>
  <si>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</si>
  <si>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</si>
  <si>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</si>
  <si>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</si>
  <si>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</si>
  <si>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</si>
  <si>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</si>
  <si>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</si>
  <si>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</si>
  <si>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</si>
  <si>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</si>
  <si>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</si>
  <si>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</si>
  <si>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</si>
  <si>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</si>
  <si>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</si>
  <si>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</si>
  <si>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</si>
  <si>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</si>
  <si>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</si>
  <si>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</si>
  <si>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</si>
  <si>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</si>
  <si>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</si>
  <si>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</si>
  <si>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</si>
  <si>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</si>
  <si>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</si>
  <si>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</si>
  <si>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</si>
  <si>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</si>
  <si>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</si>
  <si>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</si>
  <si>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</si>
  <si>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</si>
  <si>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</si>
  <si>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</si>
  <si>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</si>
  <si>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</si>
  <si>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</si>
  <si>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</si>
  <si>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</si>
  <si>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</si>
  <si>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</si>
  <si>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</si>
  <si>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</si>
  <si>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</si>
  <si>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</si>
  <si>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</si>
  <si>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</si>
  <si>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</si>
  <si>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</si>
  <si>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</si>
  <si>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</si>
  <si>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</si>
  <si>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</si>
  <si>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</si>
  <si>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</si>
  <si>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</si>
  <si>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</si>
  <si>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</si>
  <si>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</si>
  <si>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</si>
  <si>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</si>
  <si>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</si>
  <si>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</si>
  <si>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</si>
  <si>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</si>
  <si>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</si>
  <si>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</si>
  <si>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</si>
  <si>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</si>
  <si>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</si>
  <si>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</si>
  <si>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</si>
  <si>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</si>
  <si>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</si>
  <si>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</si>
  <si>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</si>
  <si>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</si>
  <si>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</si>
  <si>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</si>
  <si>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</si>
  <si>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</si>
  <si>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</si>
  <si>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</si>
  <si>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</si>
  <si>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</si>
  <si>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</si>
  <si>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</si>
  <si>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</si>
  <si>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</si>
  <si>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</si>
  <si>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</si>
  <si>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</si>
  <si>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</si>
  <si>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</si>
  <si>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</si>
  <si>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</si>
  <si>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</si>
  <si>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</si>
  <si>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</si>
  <si>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</si>
  <si>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</si>
  <si>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</si>
  <si>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</si>
  <si>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</si>
  <si>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</si>
  <si>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</si>
  <si>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</si>
  <si>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</si>
  <si>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</si>
  <si>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</si>
  <si>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</si>
  <si>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</si>
  <si>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</si>
  <si>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</si>
  <si>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</si>
  <si>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</si>
  <si>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</si>
  <si>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</si>
  <si>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</si>
  <si>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</si>
  <si>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</si>
  <si>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</si>
  <si>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</si>
  <si>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</si>
  <si>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</si>
  <si>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</si>
  <si>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</si>
  <si>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</si>
  <si>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</si>
  <si>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</si>
  <si>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</si>
  <si>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</si>
  <si>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</si>
  <si>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</si>
  <si>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</si>
  <si>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</si>
  <si>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</si>
  <si>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</si>
  <si>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</si>
  <si>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</si>
  <si>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</si>
  <si>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</si>
  <si>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</si>
  <si>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</si>
  <si>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</si>
  <si>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</si>
  <si>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</si>
  <si>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</si>
  <si>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</si>
  <si>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</si>
  <si>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</si>
  <si>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</si>
  <si>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</si>
  <si>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</si>
  <si>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</si>
  <si>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</si>
  <si>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</si>
  <si>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</si>
  <si>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</si>
  <si>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</si>
  <si>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</si>
  <si>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</si>
  <si>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</si>
  <si>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</si>
  <si>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</si>
  <si>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</si>
  <si>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</si>
  <si>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</si>
  <si>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</si>
  <si>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</si>
  <si>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</si>
  <si>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</si>
  <si>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</si>
  <si>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</si>
  <si>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</si>
  <si>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</si>
  <si>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</si>
  <si>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</si>
  <si>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</si>
  <si>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</si>
  <si>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</si>
  <si>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</si>
  <si>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</si>
  <si>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</si>
  <si>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</si>
  <si>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</si>
  <si>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</si>
  <si>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</si>
  <si>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</si>
  <si>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</si>
  <si>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</si>
  <si>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</si>
  <si>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</si>
  <si>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</si>
  <si>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</si>
  <si>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</si>
  <si>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</si>
  <si>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</si>
  <si>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</si>
  <si>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</si>
  <si>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</si>
  <si>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</si>
  <si>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</si>
  <si>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</si>
  <si>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</si>
  <si>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</si>
  <si>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</si>
  <si>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</si>
  <si>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</si>
  <si>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</si>
  <si>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</si>
  <si>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</si>
  <si>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</si>
  <si>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</si>
  <si>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</si>
  <si>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</si>
  <si>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</si>
  <si>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</si>
  <si>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</si>
  <si>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</si>
  <si>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</si>
  <si>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</si>
  <si>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</si>
  <si>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</si>
  <si>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</si>
  <si>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</si>
  <si>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</si>
  <si>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</si>
  <si>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</si>
  <si>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</si>
  <si>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</si>
  <si>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</si>
  <si>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</si>
  <si>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</si>
  <si>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</si>
  <si>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</si>
  <si>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</si>
  <si>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</si>
  <si>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</si>
  <si>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</si>
  <si>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</si>
  <si>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</si>
  <si>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</si>
  <si>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</si>
  <si>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</si>
  <si>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</si>
  <si>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</si>
  <si>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</si>
  <si>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</si>
  <si>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</si>
  <si>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</si>
  <si>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</si>
  <si>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</si>
  <si>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</si>
  <si>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</si>
  <si>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</si>
  <si>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</si>
  <si>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</si>
  <si>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</si>
  <si>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</si>
  <si>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</si>
  <si>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</si>
  <si>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</si>
  <si>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</si>
  <si>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</si>
  <si>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</si>
  <si>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</si>
  <si>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</si>
  <si>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</si>
  <si>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</si>
  <si>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</si>
  <si>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</si>
  <si>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</si>
  <si>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</si>
  <si>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</si>
  <si>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</si>
  <si>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</si>
  <si>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</si>
  <si>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</si>
  <si>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</si>
  <si>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</si>
  <si>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</si>
  <si>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</si>
  <si>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</si>
  <si>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</si>
  <si>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</si>
  <si>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</si>
  <si>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</si>
  <si>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</si>
  <si>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</si>
  <si>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</si>
  <si>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</si>
  <si>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</si>
  <si>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</si>
  <si>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</si>
  <si>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</si>
  <si>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</si>
  <si>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</si>
  <si>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</si>
  <si>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</si>
  <si>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</si>
  <si>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</si>
  <si>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</si>
  <si>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</si>
  <si>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</si>
  <si>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</si>
  <si>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</si>
  <si>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</si>
  <si>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</si>
  <si>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</si>
  <si>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</si>
  <si>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</si>
  <si>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</si>
  <si>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</si>
  <si>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</si>
  <si>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</si>
  <si>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</si>
  <si>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</si>
  <si>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</si>
  <si>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</si>
  <si>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</si>
  <si>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</si>
  <si>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</si>
  <si>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</si>
  <si>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</si>
  <si>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</si>
  <si>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</si>
  <si>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</si>
  <si>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</si>
  <si>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</si>
  <si>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</si>
  <si>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</si>
  <si>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</si>
  <si>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</si>
  <si>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</si>
  <si>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</si>
  <si>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</si>
  <si>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</si>
  <si>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</si>
  <si>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</si>
  <si>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</si>
  <si>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</si>
  <si>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</si>
  <si>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</si>
  <si>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</si>
  <si>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</si>
  <si>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</si>
  <si>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</si>
  <si>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</si>
  <si>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</si>
  <si>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</si>
  <si>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</si>
  <si>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</si>
  <si>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</si>
  <si>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</si>
  <si>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</si>
  <si>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</si>
  <si>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</si>
  <si>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</si>
  <si>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</si>
  <si>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</si>
  <si>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</si>
  <si>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</si>
  <si>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</si>
  <si>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</si>
  <si>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</si>
  <si>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</si>
  <si>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</si>
  <si>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</si>
  <si>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</si>
  <si>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</si>
  <si>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</si>
  <si>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</si>
  <si>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</si>
  <si>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</si>
  <si>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</si>
  <si>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</si>
  <si>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</si>
  <si>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</si>
  <si>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</si>
  <si>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</si>
  <si>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</si>
  <si>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</si>
  <si>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</si>
  <si>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</si>
  <si>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</si>
  <si>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</si>
  <si>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</si>
  <si>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</si>
  <si>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</si>
  <si>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</si>
  <si>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</si>
  <si>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</si>
  <si>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</si>
  <si>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</si>
  <si>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</si>
  <si>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</si>
  <si>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</si>
  <si>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</si>
  <si>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</si>
  <si>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</si>
  <si>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</si>
  <si>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</si>
  <si>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</si>
  <si>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</si>
  <si>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</si>
  <si>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</si>
  <si>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</si>
  <si>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</si>
  <si>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</si>
  <si>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</si>
  <si>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</si>
  <si>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</si>
  <si>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</si>
  <si>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</si>
  <si>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</si>
  <si>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</si>
  <si>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</si>
  <si>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</si>
  <si>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</si>
  <si>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</si>
  <si>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</si>
  <si>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</si>
  <si>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</si>
  <si>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</si>
  <si>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</si>
  <si>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</si>
  <si>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</si>
  <si>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</si>
  <si>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</si>
  <si>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</si>
  <si>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</si>
  <si>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</si>
  <si>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</si>
  <si>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</si>
  <si>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</si>
  <si>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</si>
  <si>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</si>
  <si>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</si>
  <si>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</si>
  <si>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</si>
  <si>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</si>
  <si>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</si>
  <si>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</si>
  <si>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</si>
  <si>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</si>
  <si>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</si>
  <si>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</si>
  <si>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</si>
  <si>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</si>
  <si>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</si>
  <si>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</si>
  <si>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</si>
  <si>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</si>
  <si>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</si>
  <si>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</si>
  <si>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</si>
  <si>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</si>
  <si>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</si>
  <si>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</si>
  <si>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</si>
  <si>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</si>
  <si>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</si>
  <si>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</si>
  <si>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</si>
  <si>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</si>
  <si>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</si>
  <si>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</si>
  <si>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</si>
  <si>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</si>
  <si>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</si>
  <si>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</si>
  <si>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</si>
  <si>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</si>
  <si>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</si>
  <si>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</si>
  <si>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</si>
  <si>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</si>
  <si>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</si>
  <si>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</si>
  <si>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</si>
  <si>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</si>
  <si>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</si>
  <si>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</si>
  <si>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</si>
  <si>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</si>
  <si>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</si>
  <si>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</si>
  <si>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</si>
  <si>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</si>
  <si>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</si>
  <si>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</si>
  <si>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</si>
  <si>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</si>
  <si>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</si>
  <si>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</si>
  <si>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</si>
  <si>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</si>
  <si>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</si>
  <si>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</si>
  <si>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</si>
  <si>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</si>
  <si>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</si>
  <si>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</si>
  <si>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</si>
  <si>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</si>
  <si>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</si>
  <si>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</si>
  <si>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</si>
  <si>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</si>
  <si>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</si>
  <si>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</si>
  <si>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</si>
  <si>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</si>
  <si>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</si>
  <si>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</si>
  <si>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</si>
  <si>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</si>
  <si>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</si>
  <si>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</si>
  <si>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</si>
  <si>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</si>
  <si>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</si>
  <si>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</si>
  <si>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</si>
  <si>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</si>
  <si>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</si>
  <si>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</si>
  <si>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</si>
  <si>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</si>
  <si>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</si>
  <si>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</si>
  <si>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</si>
  <si>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</si>
  <si>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</si>
  <si>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</si>
  <si>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</si>
  <si>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</si>
  <si>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</si>
  <si>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</si>
  <si>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</si>
  <si>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</si>
  <si>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</si>
  <si>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</si>
  <si>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</si>
  <si>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</si>
  <si>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</si>
  <si>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</si>
  <si>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</si>
  <si>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</si>
  <si>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</si>
  <si>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</si>
  <si>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</si>
  <si>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</si>
  <si>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</si>
  <si>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</si>
  <si>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</si>
  <si>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</si>
  <si>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</si>
  <si>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</si>
  <si>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</si>
  <si>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</si>
  <si>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</si>
  <si>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</si>
  <si>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</si>
  <si>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</si>
  <si>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</si>
  <si>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</si>
  <si>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</si>
  <si>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</si>
  <si>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</si>
  <si>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</si>
  <si>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</si>
  <si>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</si>
  <si>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</si>
  <si>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</si>
  <si>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</si>
  <si>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</si>
  <si>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</si>
  <si>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</si>
  <si>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</si>
  <si>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</si>
  <si>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</si>
  <si>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</si>
  <si>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</si>
  <si>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</si>
  <si>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</si>
  <si>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</si>
  <si>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</si>
  <si>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</si>
  <si>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</si>
  <si>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</si>
  <si>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</si>
  <si>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</si>
  <si>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</si>
  <si>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</si>
  <si>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</si>
  <si>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</si>
  <si>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</si>
  <si>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</si>
  <si>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</si>
  <si>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</si>
  <si>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</si>
  <si>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</si>
  <si>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</si>
  <si>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</si>
  <si>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</si>
  <si>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</si>
  <si>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</si>
  <si>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</si>
  <si>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</si>
  <si>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</si>
  <si>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</si>
  <si>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</si>
  <si>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</si>
  <si>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</si>
  <si>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</si>
  <si>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</si>
  <si>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</si>
  <si>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</si>
  <si>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</si>
  <si>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</si>
  <si>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</si>
  <si>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</si>
  <si>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</si>
  <si>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</si>
  <si>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</si>
  <si>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</si>
  <si>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</si>
  <si>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</si>
  <si>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</si>
  <si>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</si>
  <si>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</si>
  <si>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</si>
  <si>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</si>
  <si>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</si>
  <si>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</si>
  <si>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</si>
  <si>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</si>
  <si>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</si>
  <si>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</si>
  <si>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</si>
  <si>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</si>
  <si>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</si>
  <si>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</si>
  <si>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</si>
  <si>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</si>
  <si>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</si>
  <si>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</si>
  <si>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</si>
  <si>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</si>
  <si>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</si>
  <si>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</si>
  <si>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</si>
  <si>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</si>
  <si>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</si>
  <si>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</si>
  <si>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</si>
  <si>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</si>
  <si>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</si>
  <si>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</si>
  <si>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</si>
  <si>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</si>
  <si>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</si>
  <si>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</si>
  <si>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</si>
  <si>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</si>
  <si>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</si>
  <si>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</si>
  <si>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</si>
  <si>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</si>
  <si>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</si>
  <si>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</si>
  <si>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</si>
  <si>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</si>
  <si>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</si>
  <si>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</si>
  <si>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</si>
  <si>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</si>
  <si>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</si>
  <si>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</si>
  <si>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</si>
  <si>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</si>
  <si>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</si>
  <si>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</si>
  <si>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</si>
  <si>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</si>
  <si>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</si>
  <si>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</si>
  <si>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</si>
  <si>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</si>
  <si>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</si>
  <si>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</si>
  <si>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</si>
  <si>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</si>
  <si>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</si>
  <si>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</si>
  <si>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</si>
  <si>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</si>
  <si>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</si>
  <si>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</si>
  <si>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</si>
  <si>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</si>
  <si>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</si>
  <si>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</si>
  <si>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</si>
  <si>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</si>
  <si>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</si>
  <si>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</si>
  <si>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</si>
  <si>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</si>
  <si>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</si>
  <si>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</si>
  <si>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</si>
  <si>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</si>
  <si>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</si>
  <si>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</si>
  <si>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</si>
  <si>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</si>
  <si>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</si>
  <si>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</si>
  <si>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</si>
  <si>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</si>
  <si>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</si>
  <si>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</si>
  <si>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</si>
  <si>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</si>
  <si>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</si>
  <si>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</si>
  <si>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</si>
  <si>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</si>
  <si>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</si>
  <si>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</si>
  <si>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</si>
  <si>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</si>
  <si>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</si>
  <si>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</si>
  <si>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</si>
  <si>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</si>
  <si>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</si>
  <si>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</si>
  <si>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</si>
  <si>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</si>
  <si>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</si>
  <si>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</si>
  <si>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</si>
  <si>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</si>
  <si>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</si>
  <si>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</si>
  <si>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</si>
  <si>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</si>
  <si>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</si>
  <si>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</si>
  <si>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</si>
  <si>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</si>
  <si>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</si>
  <si>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</si>
  <si>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</si>
  <si>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</si>
  <si>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</si>
  <si>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</si>
  <si>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</si>
  <si>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</si>
  <si>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</si>
  <si>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</si>
  <si>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</si>
  <si>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</si>
  <si>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</si>
  <si>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</si>
  <si>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</si>
  <si>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</si>
  <si>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</si>
  <si>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</si>
  <si>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</si>
  <si>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</si>
  <si>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</si>
  <si>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</si>
  <si>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</si>
  <si>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</si>
  <si>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</si>
  <si>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</si>
  <si>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</si>
  <si>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</si>
  <si>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</si>
  <si>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</si>
  <si>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</si>
  <si>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</si>
  <si>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</si>
  <si>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</si>
  <si>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</si>
  <si>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</si>
  <si>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</si>
  <si>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</si>
  <si>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</si>
  <si>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</si>
  <si>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</si>
  <si>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</si>
  <si>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</si>
  <si>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</si>
  <si>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</si>
  <si>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</si>
  <si>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</si>
  <si>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</si>
  <si>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</si>
  <si>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</si>
  <si>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</si>
  <si>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</si>
  <si>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</si>
  <si>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</si>
  <si>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</si>
  <si>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</si>
  <si>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</si>
  <si>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</si>
  <si>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</si>
  <si>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</si>
  <si>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</si>
  <si>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</si>
  <si>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</si>
  <si>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</si>
  <si>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</si>
  <si>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</si>
  <si>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</si>
  <si>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</si>
  <si>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</si>
  <si>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</si>
  <si>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</si>
  <si>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</si>
  <si>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</si>
  <si>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</si>
  <si>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</si>
  <si>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</si>
  <si>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</si>
  <si>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</si>
  <si>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</si>
  <si>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</si>
  <si>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</si>
  <si>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</si>
  <si>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</si>
  <si>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</si>
  <si>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</si>
  <si>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</si>
  <si>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</si>
  <si>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</si>
  <si>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</si>
  <si>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</si>
  <si>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</si>
  <si>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</si>
  <si>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</si>
  <si>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</si>
  <si>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</si>
  <si>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</si>
  <si>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</si>
  <si>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</si>
  <si>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</si>
  <si>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</si>
  <si>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</si>
  <si>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</si>
  <si>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</si>
  <si>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</si>
  <si>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</si>
  <si>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</si>
  <si>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</si>
  <si>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</si>
  <si>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</si>
  <si>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</si>
  <si>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</si>
  <si>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</si>
  <si>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</si>
  <si>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</si>
  <si>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</si>
  <si>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</si>
  <si>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</si>
  <si>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</si>
  <si>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</si>
  <si>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</si>
  <si>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</si>
  <si>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</si>
  <si>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</si>
  <si>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</si>
  <si>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</si>
  <si>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</si>
  <si>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</si>
  <si>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</si>
  <si>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</si>
  <si>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</si>
  <si>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</si>
  <si>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</si>
  <si>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</si>
  <si>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</si>
  <si>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</si>
  <si>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</si>
  <si>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</si>
  <si>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</si>
  <si>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</si>
  <si>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</si>
  <si>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</si>
  <si>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</si>
  <si>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</si>
  <si>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</si>
  <si>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</si>
  <si>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</si>
  <si>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</si>
  <si>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</si>
  <si>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</si>
  <si>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</si>
  <si>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</si>
  <si>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</si>
  <si>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</si>
  <si>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</si>
  <si>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</si>
  <si>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</si>
  <si>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</si>
  <si>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</si>
  <si>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</si>
  <si>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</si>
  <si>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</si>
  <si>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</si>
  <si>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</si>
  <si>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</si>
  <si>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</si>
  <si>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</si>
  <si>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</si>
  <si>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</si>
  <si>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</si>
  <si>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</si>
  <si>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</si>
  <si>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</si>
  <si>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</si>
  <si>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</si>
  <si>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</si>
  <si>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</si>
  <si>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</si>
  <si>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</si>
  <si>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</si>
  <si>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</si>
  <si>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</si>
  <si>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</si>
  <si>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</si>
  <si>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</si>
  <si>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</si>
  <si>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</si>
  <si>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</si>
  <si>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</si>
  <si>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</si>
  <si>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</si>
  <si>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</si>
  <si>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</si>
  <si>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</si>
  <si>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</si>
  <si>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</si>
  <si>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</si>
  <si>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</si>
  <si>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</si>
  <si>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</si>
  <si>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</si>
  <si>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</si>
  <si>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</si>
  <si>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</si>
  <si>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</si>
  <si>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</si>
  <si>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</si>
  <si>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</si>
  <si>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</si>
  <si>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</si>
  <si>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</si>
  <si>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</si>
  <si>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</si>
  <si>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</si>
  <si>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</si>
  <si>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</si>
  <si>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</si>
  <si>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</si>
  <si>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</si>
  <si>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</si>
  <si>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</si>
  <si>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</si>
  <si>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</si>
  <si>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</si>
  <si>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</si>
  <si>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</si>
  <si>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</si>
  <si>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</si>
  <si>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</si>
  <si>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</si>
  <si>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</si>
  <si>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</si>
  <si>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</si>
  <si>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</si>
  <si>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</si>
  <si>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</si>
  <si>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</si>
  <si>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</si>
  <si>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</si>
  <si>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</si>
  <si>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</si>
  <si>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</si>
  <si>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</si>
  <si>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</si>
  <si>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</si>
  <si>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</si>
  <si>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</si>
  <si>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</si>
  <si>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</si>
  <si>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</si>
  <si>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</si>
  <si>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</si>
  <si>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</si>
  <si>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</si>
  <si>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</si>
  <si>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</si>
  <si>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</si>
  <si>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</si>
  <si>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</si>
  <si>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</si>
  <si>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</si>
  <si>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</si>
  <si>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</si>
  <si>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</si>
  <si>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</si>
  <si>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</si>
  <si>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</si>
  <si>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</si>
  <si>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</si>
  <si>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</si>
  <si>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</si>
  <si>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</si>
  <si>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</si>
  <si>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</si>
  <si>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</si>
  <si>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</si>
  <si>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</si>
  <si>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</si>
  <si>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</si>
  <si>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</si>
  <si>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</si>
  <si>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</si>
  <si>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</si>
  <si>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</si>
  <si>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</si>
  <si>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</si>
  <si>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</si>
  <si>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</si>
  <si>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</si>
  <si>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</si>
  <si>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</si>
  <si>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</si>
  <si>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</si>
  <si>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</si>
  <si>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</si>
  <si>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</si>
  <si>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</si>
  <si>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</si>
  <si>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</si>
  <si>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</si>
  <si>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</si>
  <si>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</si>
  <si>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</si>
  <si>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</si>
  <si>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</si>
  <si>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</si>
  <si>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</si>
  <si>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</si>
  <si>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</si>
  <si>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</si>
  <si>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</si>
  <si>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</si>
  <si>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</si>
  <si>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</si>
  <si>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</si>
  <si>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</si>
  <si>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</si>
  <si>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</si>
  <si>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</si>
  <si>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</si>
  <si>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</si>
  <si>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</si>
  <si>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</si>
  <si>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</si>
  <si>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</si>
  <si>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</si>
  <si>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</si>
  <si>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</si>
  <si>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</si>
  <si>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</si>
  <si>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</si>
  <si>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</si>
  <si>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</si>
  <si>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</si>
  <si>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</si>
  <si>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</si>
  <si>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</si>
  <si>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</si>
  <si>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</si>
  <si>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</si>
  <si>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</si>
  <si>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</si>
  <si>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</si>
  <si>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</si>
  <si>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</si>
  <si>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</si>
  <si>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</si>
  <si>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</si>
  <si>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</si>
  <si>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</si>
  <si>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</si>
  <si>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</si>
  <si>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</si>
  <si>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</si>
  <si>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</si>
  <si>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</si>
  <si>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</si>
  <si>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</si>
  <si>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</si>
  <si>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</si>
  <si>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</si>
  <si>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</si>
  <si>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</si>
  <si>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</si>
  <si>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</si>
  <si>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</si>
  <si>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</si>
  <si>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</si>
  <si>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</si>
  <si>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</si>
  <si>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</si>
  <si>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</si>
  <si>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</si>
  <si>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</si>
  <si>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</si>
  <si>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</si>
  <si>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</si>
  <si>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</si>
  <si>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</si>
  <si>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</si>
  <si>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</si>
  <si>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</si>
  <si>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</si>
  <si>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</si>
  <si>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</si>
  <si>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</si>
  <si>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</si>
  <si>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</si>
  <si>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</si>
  <si>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</si>
  <si>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</si>
  <si>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</si>
  <si>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</si>
  <si>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</si>
  <si>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</si>
  <si>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</si>
  <si>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</si>
  <si>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</si>
  <si>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</si>
  <si>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</si>
  <si>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</si>
  <si>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</si>
  <si>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</si>
  <si>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</si>
  <si>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</si>
  <si>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</si>
  <si>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</si>
  <si>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</si>
  <si>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</si>
  <si>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</si>
  <si>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</si>
  <si>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</si>
  <si>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</si>
  <si>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</si>
  <si>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</si>
  <si>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</si>
  <si>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</si>
  <si>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</si>
  <si>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</si>
  <si>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</si>
  <si>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</si>
  <si>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</si>
  <si>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</si>
  <si>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</si>
  <si>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</si>
  <si>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</si>
  <si>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</si>
  <si>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</si>
  <si>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</si>
  <si>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</si>
  <si>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</si>
  <si>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</si>
  <si>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</si>
  <si>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</si>
  <si>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</si>
  <si>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</si>
  <si>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</si>
  <si>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</si>
  <si>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</si>
  <si>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</si>
  <si>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</si>
  <si>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</si>
  <si>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</si>
  <si>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</si>
  <si>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</si>
  <si>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</si>
  <si>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</si>
  <si>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</si>
  <si>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</si>
  <si>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</si>
  <si>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</si>
  <si>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</si>
  <si>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</si>
  <si>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</si>
  <si>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</si>
  <si>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</si>
  <si>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</si>
  <si>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</si>
  <si>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</si>
  <si>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</si>
  <si>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</si>
  <si>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</si>
  <si>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</si>
  <si>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</si>
  <si>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</si>
  <si>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</si>
  <si>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</si>
  <si>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</si>
  <si>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</si>
  <si>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</si>
  <si>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</si>
  <si>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</si>
  <si>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</si>
  <si>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</si>
  <si>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</si>
  <si>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</si>
  <si>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</si>
  <si>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</si>
  <si>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</si>
  <si>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</si>
  <si>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</si>
  <si>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</si>
  <si>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</si>
  <si>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</si>
  <si>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</si>
  <si>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</si>
  <si>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</si>
  <si>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</si>
  <si>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</si>
  <si>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</si>
  <si>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</si>
  <si>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</si>
  <si>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</si>
  <si>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</si>
  <si>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</si>
  <si>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</si>
  <si>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</si>
  <si>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</si>
  <si>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</si>
  <si>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</si>
  <si>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</si>
  <si>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</si>
  <si>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</si>
  <si>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</si>
  <si>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</si>
  <si>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</si>
  <si>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</si>
  <si>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</si>
  <si>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</si>
  <si>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</si>
  <si>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</si>
  <si>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</si>
  <si>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</si>
  <si>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</si>
  <si>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</si>
  <si>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</si>
  <si>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</si>
  <si>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</si>
  <si>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</si>
  <si>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</si>
  <si>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</si>
  <si>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</si>
  <si>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</si>
  <si>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</si>
  <si>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</si>
  <si>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</si>
  <si>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</si>
  <si>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</si>
  <si>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</si>
  <si>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</si>
  <si>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</si>
  <si>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</si>
  <si>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</si>
  <si>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</si>
  <si>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</si>
  <si>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</si>
  <si>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</si>
  <si>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</si>
  <si>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</si>
  <si>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</si>
  <si>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</si>
  <si>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</si>
  <si>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</si>
  <si>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</si>
  <si>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</si>
  <si>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</si>
  <si>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</si>
  <si>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</si>
  <si>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</si>
  <si>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</si>
  <si>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</si>
  <si>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</si>
  <si>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</si>
  <si>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</si>
  <si>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</si>
  <si>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</si>
  <si>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</si>
  <si>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</si>
  <si>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</si>
  <si>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</si>
  <si>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</si>
  <si>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</si>
  <si>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</si>
  <si>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</si>
  <si>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</si>
  <si>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</si>
  <si>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</si>
  <si>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</si>
  <si>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</si>
  <si>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</si>
  <si>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</si>
  <si>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</si>
  <si>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</si>
  <si>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</si>
  <si>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</si>
  <si>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</si>
  <si>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</si>
  <si>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</si>
  <si>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</si>
  <si>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</si>
  <si>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</si>
  <si>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</si>
  <si>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</si>
  <si>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</si>
  <si>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</si>
  <si>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</si>
  <si>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</si>
  <si>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</si>
  <si>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</si>
  <si>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</si>
  <si>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</si>
  <si>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</si>
  <si>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</si>
  <si>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</si>
  <si>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</si>
  <si>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</si>
  <si>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</si>
  <si>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</si>
  <si>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</si>
  <si>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</si>
  <si>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</si>
  <si>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</si>
  <si>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</si>
  <si>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</si>
  <si>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</si>
  <si>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</si>
  <si>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</si>
  <si>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</si>
  <si>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</si>
  <si>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</si>
  <si>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</si>
  <si>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</si>
  <si>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</si>
  <si>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</si>
  <si>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</si>
  <si>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</si>
  <si>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</si>
  <si>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</si>
  <si>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</si>
  <si>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</si>
  <si>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</si>
  <si>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</si>
  <si>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</si>
  <si>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</si>
  <si>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</si>
  <si>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</si>
  <si>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</si>
  <si>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</si>
  <si>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</si>
  <si>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</si>
  <si>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</si>
  <si>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</si>
  <si>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</si>
  <si>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</si>
  <si>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</si>
  <si>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</si>
  <si>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</si>
  <si>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</si>
  <si>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</si>
  <si>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</si>
  <si>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</si>
  <si>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</si>
  <si>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</si>
  <si>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</si>
  <si>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</si>
  <si>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</si>
  <si>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</si>
  <si>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</si>
  <si>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</si>
  <si>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</si>
  <si>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</si>
  <si>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</si>
  <si>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</si>
  <si>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</si>
  <si>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</si>
  <si>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</si>
  <si>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</si>
  <si>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</si>
  <si>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</si>
  <si>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</si>
  <si>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</si>
  <si>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</si>
  <si>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</si>
  <si>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</si>
  <si>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</si>
  <si>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</si>
  <si>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</si>
  <si>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</si>
  <si>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</si>
  <si>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</si>
  <si>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</si>
  <si>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</si>
  <si>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</si>
  <si>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</si>
  <si>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</si>
  <si>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</si>
  <si>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</si>
  <si>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</si>
  <si>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</si>
  <si>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</si>
  <si>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</si>
  <si>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</si>
  <si>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</si>
  <si>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</si>
  <si>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</si>
  <si>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</si>
  <si>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</si>
  <si>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</si>
  <si>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</si>
  <si>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</si>
  <si>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</si>
  <si>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</si>
  <si>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</si>
  <si>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</si>
  <si>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</si>
  <si>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</si>
  <si>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</si>
  <si>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</si>
  <si>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</si>
  <si>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</si>
  <si>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</si>
  <si>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</si>
  <si>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</si>
  <si>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</si>
  <si>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</si>
  <si>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</si>
  <si>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</si>
  <si>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</si>
  <si>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</si>
  <si>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</si>
  <si>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</si>
  <si>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</si>
  <si>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</si>
  <si>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</si>
  <si>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</si>
  <si>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</si>
  <si>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</si>
  <si>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</si>
  <si>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</si>
  <si>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</si>
  <si>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</si>
  <si>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</si>
  <si>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</si>
  <si>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</si>
  <si>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</si>
  <si>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</si>
  <si>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</si>
  <si>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</si>
  <si>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</si>
  <si>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</si>
  <si>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</si>
  <si>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</si>
  <si>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</si>
  <si>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</si>
  <si>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</si>
  <si>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</si>
  <si>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</si>
  <si>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</si>
  <si>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</si>
  <si>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</si>
  <si>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</si>
  <si>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</si>
  <si>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</si>
  <si>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</si>
  <si>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</si>
  <si>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</si>
  <si>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</si>
  <si>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</si>
  <si>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</si>
  <si>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</si>
  <si>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</si>
  <si>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</si>
  <si>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</si>
  <si>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</si>
  <si>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</si>
  <si>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</si>
  <si>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</si>
  <si>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</si>
  <si>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</si>
  <si>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</si>
  <si>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</si>
  <si>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</si>
  <si>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</si>
  <si>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</si>
  <si>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</si>
  <si>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</si>
  <si>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</si>
  <si>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</si>
  <si>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</si>
  <si>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</si>
  <si>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</si>
  <si>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</si>
  <si>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</si>
  <si>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</si>
  <si>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</si>
  <si>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</si>
  <si>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</si>
  <si>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</si>
  <si>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</si>
  <si>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</si>
  <si>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</si>
  <si>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</si>
  <si>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</si>
  <si>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</si>
  <si>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</si>
  <si>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</si>
  <si>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</si>
  <si>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</si>
  <si>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</si>
  <si>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</si>
  <si>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</si>
  <si>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</si>
  <si>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</si>
  <si>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</si>
  <si>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</si>
  <si>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</si>
  <si>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</si>
  <si>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</si>
  <si>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</si>
  <si>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</si>
  <si>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</si>
  <si>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</si>
  <si>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</si>
  <si>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</si>
  <si>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</si>
  <si>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</si>
  <si>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</si>
  <si>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</si>
  <si>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</si>
  <si>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</si>
  <si>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</si>
  <si>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</si>
  <si>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</si>
  <si>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</si>
  <si>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</si>
  <si>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</si>
  <si>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</si>
  <si>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</si>
  <si>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</si>
  <si>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</si>
  <si>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</si>
  <si>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</si>
  <si>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</si>
  <si>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</si>
  <si>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</si>
  <si>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</si>
  <si>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</si>
  <si>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</si>
  <si>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</si>
  <si>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</si>
  <si>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</si>
  <si>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</si>
  <si>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</si>
  <si>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</si>
  <si>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</si>
  <si>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</si>
  <si>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</si>
  <si>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</si>
  <si>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</si>
  <si>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</si>
  <si>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</si>
  <si>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</si>
  <si>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</si>
  <si>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</si>
  <si>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</si>
  <si>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</si>
  <si>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</si>
  <si>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</si>
  <si>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</si>
  <si>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</si>
  <si>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</si>
  <si>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</si>
  <si>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</si>
  <si>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</si>
  <si>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</si>
  <si>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</si>
  <si>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</si>
  <si>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</si>
  <si>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</si>
  <si>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</si>
  <si>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</si>
  <si>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</si>
  <si>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</si>
  <si>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</si>
  <si>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</si>
  <si>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</si>
  <si>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</si>
  <si>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</si>
  <si>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</si>
  <si>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</si>
  <si>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</si>
  <si>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</si>
  <si>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</si>
  <si>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</si>
  <si>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</si>
  <si>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</si>
  <si>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</si>
  <si>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</si>
  <si>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</si>
  <si>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</si>
  <si>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</si>
  <si>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</si>
  <si>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</si>
  <si>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</si>
  <si>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</si>
  <si>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</si>
  <si>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</si>
  <si>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</si>
  <si>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</si>
  <si>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</si>
  <si>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</si>
  <si>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</si>
  <si>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</si>
  <si>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</si>
  <si>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</si>
  <si>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</si>
  <si>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</si>
  <si>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</si>
  <si>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</si>
  <si>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</si>
  <si>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</si>
  <si>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</si>
  <si>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</si>
  <si>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</si>
  <si>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</si>
  <si>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</si>
  <si>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</si>
  <si>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</si>
  <si>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</si>
  <si>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</si>
  <si>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</si>
  <si>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</si>
  <si>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</si>
  <si>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</si>
  <si>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</si>
  <si>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</si>
  <si>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</si>
  <si>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</si>
  <si>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</si>
  <si>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</si>
  <si>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</si>
  <si>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</si>
  <si>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</si>
  <si>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</si>
  <si>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</si>
  <si>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</si>
  <si>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</si>
  <si>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</si>
  <si>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</si>
  <si>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</si>
  <si>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</si>
  <si>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</si>
  <si>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</si>
  <si>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</si>
  <si>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</si>
  <si>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</si>
  <si>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</si>
  <si>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</si>
  <si>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</si>
  <si>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</si>
  <si>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</si>
  <si>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</si>
  <si>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</si>
  <si>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</si>
  <si>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</si>
  <si>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</si>
  <si>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</si>
  <si>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</si>
  <si>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</si>
  <si>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</si>
  <si>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</si>
  <si>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</si>
  <si>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</si>
  <si>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</si>
  <si>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</si>
  <si>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</si>
  <si>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</si>
  <si>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</si>
  <si>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</si>
  <si>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</si>
  <si>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</si>
  <si>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</si>
  <si>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</si>
  <si>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</si>
  <si>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</si>
  <si>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</si>
  <si>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</si>
  <si>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</si>
  <si>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</si>
  <si>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</si>
  <si>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</si>
  <si>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</si>
  <si>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</si>
  <si>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</si>
  <si>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</si>
  <si>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</si>
  <si>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</si>
  <si>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</si>
  <si>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</si>
  <si>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</si>
  <si>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</si>
  <si>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</si>
  <si>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</si>
  <si>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</si>
  <si>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</si>
  <si>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</si>
  <si>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</si>
  <si>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</si>
  <si>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</si>
  <si>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</si>
  <si>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</si>
  <si>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</si>
  <si>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</si>
  <si>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</si>
  <si>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</si>
  <si>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</si>
  <si>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</si>
  <si>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</si>
  <si>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</si>
  <si>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</si>
  <si>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</si>
  <si>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</si>
  <si>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</si>
  <si>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</si>
  <si>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</si>
  <si>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</si>
  <si>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</si>
  <si>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</si>
  <si>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</si>
  <si>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</si>
  <si>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</si>
  <si>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</si>
  <si>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</si>
  <si>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</si>
  <si>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</si>
  <si>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</si>
  <si>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</si>
  <si>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</si>
  <si>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</si>
  <si>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</si>
  <si>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</si>
  <si>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</si>
  <si>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</si>
  <si>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</si>
  <si>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</si>
  <si>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</si>
  <si>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</si>
  <si>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</si>
  <si>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</si>
  <si>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</si>
  <si>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</si>
  <si>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</si>
  <si>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</si>
  <si>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</si>
  <si>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</si>
  <si>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</si>
  <si>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</si>
  <si>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</si>
  <si>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</si>
  <si>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</si>
  <si>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</si>
  <si>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</si>
  <si>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</si>
  <si>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</si>
  <si>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</si>
  <si>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</si>
  <si>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</si>
  <si>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</si>
  <si>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</si>
  <si>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</si>
  <si>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</si>
  <si>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</si>
  <si>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</si>
  <si>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</si>
  <si>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</si>
  <si>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</si>
  <si>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</si>
  <si>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</si>
  <si>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</si>
  <si>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</si>
  <si>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</si>
  <si>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</si>
  <si>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</si>
  <si>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</si>
  <si>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</si>
  <si>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</si>
  <si>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</si>
  <si>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</si>
  <si>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</si>
  <si>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</si>
  <si>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</si>
  <si>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</si>
  <si>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</si>
  <si>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</si>
  <si>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</si>
  <si>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</si>
  <si>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</si>
  <si>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</si>
  <si>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</si>
  <si>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</si>
  <si>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</si>
  <si>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</si>
  <si>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</si>
  <si>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</si>
  <si>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</si>
  <si>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</si>
  <si>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</si>
  <si>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</si>
  <si>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</si>
  <si>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</si>
  <si>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</si>
  <si>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</si>
  <si>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</si>
  <si>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</si>
  <si>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</si>
  <si>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</si>
  <si>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</si>
  <si>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</si>
  <si>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</si>
  <si>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</si>
  <si>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</si>
  <si>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</si>
  <si>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</si>
  <si>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</si>
  <si>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</si>
  <si>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</si>
  <si>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</si>
  <si>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</si>
  <si>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</si>
  <si>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</si>
  <si>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</si>
  <si>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</si>
  <si>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</si>
  <si>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</si>
  <si>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</si>
  <si>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</si>
  <si>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</si>
  <si>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</si>
  <si>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</si>
  <si>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</si>
  <si>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</si>
  <si>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</si>
  <si>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</si>
  <si>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</si>
  <si>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</si>
  <si>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</si>
  <si>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</si>
  <si>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</si>
  <si>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</si>
  <si>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</si>
  <si>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</si>
  <si>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</si>
  <si>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</si>
  <si>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</si>
  <si>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</si>
  <si>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</si>
  <si>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</si>
  <si>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</si>
  <si>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</si>
  <si>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</si>
  <si>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</si>
  <si>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</si>
  <si>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</si>
  <si>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</si>
  <si>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</si>
  <si>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</si>
  <si>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</si>
  <si>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</si>
  <si>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</si>
  <si>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</si>
  <si>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</si>
  <si>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</si>
  <si>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</si>
  <si>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</si>
  <si>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</si>
  <si>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</si>
  <si>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</si>
  <si>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</si>
  <si>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</si>
  <si>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</si>
  <si>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</si>
  <si>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</si>
  <si>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</si>
  <si>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</si>
  <si>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</si>
  <si>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</si>
  <si>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</si>
  <si>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</si>
  <si>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</si>
  <si>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</si>
  <si>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</si>
  <si>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</si>
  <si>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</si>
  <si>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</si>
  <si>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</si>
  <si>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</si>
  <si>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</si>
  <si>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</si>
  <si>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</si>
  <si>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</si>
  <si>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</si>
  <si>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</si>
  <si>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</si>
  <si>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</si>
  <si>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</si>
  <si>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</si>
  <si>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</si>
  <si>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</si>
  <si>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</si>
  <si>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</si>
  <si>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</si>
  <si>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</si>
  <si>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</si>
  <si>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</si>
  <si>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</si>
  <si>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</si>
  <si>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</si>
  <si>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</si>
  <si>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</si>
  <si>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</si>
  <si>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</si>
  <si>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</si>
  <si>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</si>
  <si>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</si>
  <si>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</si>
  <si>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</si>
  <si>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</si>
  <si>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</si>
  <si>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</si>
  <si>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</si>
  <si>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</si>
  <si>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</si>
  <si>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</si>
  <si>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</si>
  <si>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</si>
  <si>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</si>
  <si>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</si>
  <si>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</si>
  <si>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</si>
  <si>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</si>
  <si>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</si>
  <si>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</si>
  <si>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</si>
  <si>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</si>
  <si>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</si>
  <si>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</si>
  <si>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</si>
  <si>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</si>
  <si>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</si>
  <si>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</si>
  <si>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</si>
  <si>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</si>
  <si>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</si>
  <si>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</si>
  <si>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</si>
  <si>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</si>
  <si>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</si>
  <si>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</si>
  <si>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</si>
  <si>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</si>
  <si>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</si>
  <si>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</si>
  <si>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</si>
  <si>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</si>
  <si>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</si>
  <si>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</si>
  <si>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</si>
  <si>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</si>
  <si>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</si>
  <si>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</si>
  <si>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</si>
  <si>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</si>
  <si>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</si>
  <si>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</si>
  <si>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</si>
  <si>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</si>
  <si>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</si>
  <si>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</si>
  <si>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</si>
  <si>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</si>
  <si>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</si>
  <si>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</si>
  <si>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</si>
  <si>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</si>
  <si>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</si>
  <si>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</si>
  <si>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</si>
  <si>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</si>
  <si>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</si>
  <si>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</si>
  <si>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</si>
  <si>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</si>
  <si>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</si>
  <si>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</si>
  <si>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</si>
  <si>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</si>
  <si>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</si>
  <si>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</si>
  <si>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</si>
  <si>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</si>
  <si>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</si>
  <si>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</si>
  <si>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</si>
  <si>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</si>
  <si>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</si>
  <si>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</si>
  <si>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</si>
  <si>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</si>
  <si>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</si>
  <si>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</si>
  <si>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</si>
  <si>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</si>
  <si>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</si>
  <si>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</si>
  <si>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</si>
  <si>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</si>
  <si>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</si>
  <si>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</si>
  <si>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</si>
  <si>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</si>
  <si>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</si>
  <si>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</si>
  <si>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</si>
  <si>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</si>
  <si>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</si>
  <si>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</si>
  <si>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</si>
  <si>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</si>
  <si>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</si>
  <si>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</si>
  <si>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</si>
  <si>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</si>
  <si>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</si>
  <si>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</si>
  <si>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</si>
  <si>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</si>
  <si>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</si>
  <si>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</si>
  <si>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</si>
  <si>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</si>
  <si>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</si>
  <si>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</si>
  <si>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</si>
  <si>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</si>
  <si>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</si>
  <si>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</si>
  <si>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</si>
  <si>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</si>
  <si>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</si>
  <si>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</si>
  <si>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</si>
  <si>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</si>
  <si>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</si>
  <si>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</si>
  <si>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</si>
  <si>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</si>
  <si>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</si>
  <si>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</si>
  <si>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</si>
  <si>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</si>
  <si>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</si>
  <si>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</si>
  <si>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</si>
  <si>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</si>
  <si>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</si>
  <si>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</si>
  <si>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</si>
  <si>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</si>
  <si>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</si>
  <si>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</si>
  <si>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</si>
  <si>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</si>
  <si>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</si>
  <si>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</si>
  <si>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</si>
  <si>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</si>
  <si>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</si>
  <si>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</si>
  <si>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</si>
  <si>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</si>
  <si>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</si>
  <si>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</si>
  <si>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</si>
  <si>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</si>
  <si>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</si>
  <si>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</si>
  <si>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</si>
  <si>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</si>
  <si>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</si>
  <si>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</si>
  <si>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</si>
  <si>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</si>
  <si>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</si>
  <si>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</si>
  <si>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</si>
  <si>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</si>
  <si>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</si>
  <si>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</si>
  <si>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</si>
  <si>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</si>
  <si>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</si>
  <si>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</si>
  <si>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</si>
  <si>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</si>
  <si>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</si>
  <si>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</si>
  <si>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</si>
  <si>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</si>
  <si>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</si>
  <si>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</si>
  <si>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</si>
  <si>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</si>
  <si>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</si>
  <si>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</si>
  <si>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</si>
  <si>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</si>
  <si>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</si>
  <si>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</si>
  <si>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</si>
  <si>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</si>
  <si>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</si>
  <si>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</si>
  <si>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</si>
  <si>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</si>
  <si>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</si>
  <si>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</si>
  <si>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</si>
  <si>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</si>
  <si>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</si>
  <si>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</si>
  <si>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</si>
  <si>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</si>
  <si>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</si>
  <si>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</si>
  <si>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</si>
  <si>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</si>
  <si>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</si>
  <si>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</si>
  <si>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</si>
  <si>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</si>
  <si>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</si>
  <si>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</si>
  <si>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</si>
  <si>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</si>
  <si>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</si>
  <si>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</si>
  <si>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</si>
  <si>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</si>
  <si>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</si>
  <si>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</si>
  <si>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</si>
  <si>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</si>
  <si>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</si>
  <si>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</si>
  <si>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</si>
  <si>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</si>
  <si>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</si>
  <si>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</si>
  <si>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</si>
  <si>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</si>
  <si>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</si>
  <si>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</si>
  <si>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</si>
  <si>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</si>
  <si>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</si>
  <si>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</si>
  <si>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</si>
  <si>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</si>
  <si>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</si>
  <si>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</si>
  <si>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</si>
  <si>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</si>
  <si>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</si>
  <si>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</si>
  <si>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</si>
  <si>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</si>
  <si>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</si>
  <si>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</si>
  <si>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</si>
  <si>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</si>
  <si>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</si>
  <si>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</si>
  <si>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</si>
  <si>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</si>
  <si>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</si>
  <si>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</si>
  <si>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</si>
  <si>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</si>
  <si>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</si>
  <si>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</si>
  <si>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</si>
  <si>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</si>
  <si>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</si>
  <si>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</si>
  <si>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</si>
  <si>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</si>
  <si>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</si>
  <si>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</si>
  <si>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</si>
  <si>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</si>
  <si>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</si>
  <si>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</si>
  <si>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</si>
  <si>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</si>
  <si>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</si>
  <si>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</si>
  <si>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</si>
  <si>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</si>
  <si>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</si>
  <si>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</si>
  <si>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</si>
  <si>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</si>
  <si>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</si>
  <si>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</si>
  <si>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</si>
  <si>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</si>
  <si>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</si>
  <si>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</si>
  <si>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</si>
  <si>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</si>
  <si>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</si>
  <si>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</si>
  <si>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</si>
  <si>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</si>
  <si>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</si>
  <si>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</si>
  <si>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</si>
  <si>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</si>
  <si>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</si>
  <si>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</si>
  <si>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</si>
  <si>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</si>
  <si>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</si>
  <si>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</si>
  <si>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</si>
  <si>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</si>
  <si>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</si>
  <si>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</si>
  <si>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</si>
  <si>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</si>
  <si>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</si>
  <si>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</si>
  <si>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</si>
  <si>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</si>
  <si>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</si>
  <si>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</si>
  <si>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</si>
  <si>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</si>
  <si>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</si>
  <si>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</si>
  <si>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</si>
  <si>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</si>
  <si>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</si>
  <si>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</si>
  <si>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</si>
  <si>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</si>
  <si>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</si>
  <si>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</si>
  <si>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</si>
  <si>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</si>
  <si>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</si>
  <si>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</si>
  <si>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</si>
  <si>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</si>
  <si>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</si>
  <si>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</si>
  <si>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</si>
  <si>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</si>
  <si>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</si>
  <si>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</si>
  <si>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</si>
  <si>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</si>
  <si>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</si>
  <si>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</si>
  <si>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</si>
  <si>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</si>
  <si>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</si>
  <si>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</si>
  <si>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</si>
  <si>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</si>
  <si>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</si>
  <si>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</si>
  <si>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</si>
  <si>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</si>
  <si>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</si>
  <si>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</si>
  <si>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</si>
  <si>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</si>
  <si>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</si>
  <si>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</si>
  <si>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</si>
  <si>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</si>
  <si>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</si>
  <si>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</si>
  <si>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</si>
  <si>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</si>
  <si>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</si>
  <si>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</si>
  <si>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</si>
  <si>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</si>
  <si>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</si>
  <si>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</si>
  <si>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</si>
  <si>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</si>
  <si>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</si>
  <si>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</si>
  <si>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</si>
  <si>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</si>
  <si>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</si>
  <si>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</si>
  <si>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</si>
  <si>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</si>
  <si>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</si>
  <si>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</si>
  <si>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</si>
  <si>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</si>
  <si>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</si>
  <si>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</si>
  <si>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</si>
  <si>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</si>
  <si>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</si>
  <si>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</si>
  <si>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</si>
  <si>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</si>
  <si>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</si>
  <si>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</si>
  <si>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</si>
  <si>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</si>
  <si>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</si>
  <si>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</si>
  <si>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</si>
  <si>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</si>
  <si>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</si>
  <si>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</si>
  <si>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</si>
  <si>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</si>
  <si>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</si>
  <si>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</si>
  <si>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</si>
  <si>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</si>
  <si>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</si>
  <si>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</si>
  <si>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</si>
  <si>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</si>
  <si>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</si>
  <si>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</si>
  <si>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</si>
  <si>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</si>
  <si>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</si>
  <si>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</si>
  <si>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</si>
  <si>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</si>
  <si>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</si>
  <si>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</si>
  <si>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</si>
  <si>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</si>
  <si>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</si>
  <si>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</si>
  <si>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</si>
  <si>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</si>
  <si>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</si>
  <si>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</si>
  <si>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</si>
  <si>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</si>
  <si>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</si>
  <si>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</si>
  <si>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</si>
  <si>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</si>
  <si>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</si>
  <si>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</si>
  <si>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</si>
  <si>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</si>
  <si>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</si>
  <si>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</si>
  <si>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</si>
  <si>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</si>
  <si>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</si>
  <si>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</si>
  <si>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</si>
  <si>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</si>
  <si>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</si>
  <si>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</si>
  <si>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</si>
  <si>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</si>
  <si>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</si>
  <si>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</si>
  <si>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</si>
  <si>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</si>
  <si>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</si>
  <si>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</si>
  <si>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</si>
  <si>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</si>
  <si>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</si>
  <si>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</si>
  <si>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</si>
  <si>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</si>
  <si>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</si>
  <si>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</si>
  <si>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</si>
  <si>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</si>
  <si>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</si>
  <si>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</si>
  <si>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</si>
  <si>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</si>
  <si>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</si>
  <si>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</si>
  <si>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</si>
  <si>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</si>
  <si>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</si>
  <si>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</si>
  <si>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</si>
  <si>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</si>
  <si>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</si>
  <si>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</si>
  <si>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</si>
  <si>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</si>
  <si>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</si>
  <si>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</si>
  <si>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</si>
  <si>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</si>
  <si>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</si>
  <si>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</si>
  <si>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</si>
  <si>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</si>
  <si>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</si>
  <si>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</si>
  <si>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</si>
  <si>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</si>
  <si>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</si>
  <si>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</si>
  <si>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</si>
  <si>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</si>
  <si>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</si>
  <si>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</si>
  <si>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</si>
  <si>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</si>
  <si>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</si>
  <si>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</si>
  <si>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</si>
  <si>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</si>
  <si>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</si>
  <si>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</si>
  <si>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</si>
  <si>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</si>
  <si>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</si>
  <si>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</si>
  <si>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</si>
  <si>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</si>
  <si>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</si>
  <si>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</si>
  <si>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</si>
  <si>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</si>
  <si>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</si>
  <si>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</si>
  <si>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</si>
  <si>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</si>
  <si>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</si>
  <si>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</si>
  <si>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</si>
  <si>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</si>
  <si>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</si>
  <si>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</si>
  <si>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</si>
  <si>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</si>
  <si>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</si>
  <si>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</si>
  <si>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</si>
  <si>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</si>
  <si>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</si>
  <si>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</si>
  <si>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</si>
  <si>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</si>
  <si>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</si>
  <si>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</si>
  <si>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</si>
  <si>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</si>
  <si>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</si>
  <si>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</si>
  <si>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</si>
  <si>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</si>
  <si>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</si>
  <si>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</si>
  <si>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</si>
  <si>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</si>
  <si>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</si>
  <si>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</si>
  <si>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</si>
  <si>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</si>
  <si>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</si>
  <si>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</si>
  <si>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</si>
  <si>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</si>
  <si>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</si>
  <si>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</si>
  <si>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</si>
  <si>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</si>
  <si>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</si>
  <si>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</si>
  <si>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</si>
  <si>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</si>
  <si>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</si>
  <si>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</si>
  <si>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</si>
  <si>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</si>
  <si>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</si>
  <si>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</si>
  <si>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</si>
  <si>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</si>
  <si>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</si>
  <si>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</si>
  <si>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</si>
  <si>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</si>
  <si>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</si>
  <si>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</si>
  <si>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</si>
  <si>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</si>
  <si>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</si>
  <si>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</si>
  <si>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</si>
  <si>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</si>
  <si>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</si>
  <si>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</si>
  <si>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</si>
  <si>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</si>
  <si>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</si>
  <si>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</si>
  <si>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</si>
  <si>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</si>
  <si>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</si>
  <si>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</si>
  <si>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</si>
  <si>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</si>
  <si>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</si>
  <si>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</si>
  <si>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</si>
  <si>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</si>
  <si>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</si>
  <si>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</si>
  <si>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</si>
  <si>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</si>
  <si>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</si>
  <si>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</si>
  <si>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</si>
  <si>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</si>
  <si>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</si>
  <si>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</si>
  <si>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</si>
  <si>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</si>
  <si>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</si>
  <si>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</si>
  <si>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</si>
  <si>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</si>
  <si>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</si>
  <si>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</si>
  <si>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</si>
  <si>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</si>
  <si>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</si>
  <si>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</si>
  <si>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</si>
  <si>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</si>
  <si>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</si>
  <si>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</si>
  <si>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</si>
  <si>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</si>
  <si>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</si>
  <si>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</si>
  <si>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</si>
  <si>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</si>
  <si>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</si>
  <si>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</si>
  <si>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</si>
  <si>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</si>
  <si>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</si>
  <si>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</si>
  <si>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</si>
  <si>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</si>
  <si>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</si>
  <si>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</si>
  <si>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</si>
  <si>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</si>
  <si>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</si>
  <si>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</si>
  <si>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</si>
  <si>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</si>
  <si>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</si>
  <si>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</si>
  <si>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</si>
  <si>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</si>
  <si>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</si>
  <si>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</si>
  <si>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</si>
  <si>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</si>
  <si>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</si>
  <si>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</si>
  <si>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</si>
  <si>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</si>
  <si>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</si>
  <si>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</si>
  <si>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</si>
  <si>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</si>
  <si>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</si>
  <si>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</si>
  <si>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</si>
  <si>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</si>
  <si>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</si>
  <si>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</si>
  <si>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</si>
  <si>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</si>
  <si>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</si>
  <si>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</si>
  <si>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</si>
  <si>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</si>
  <si>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</si>
  <si>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</si>
  <si>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</si>
  <si>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</si>
  <si>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</si>
  <si>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</si>
  <si>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</si>
  <si>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</si>
  <si>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</si>
  <si>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</si>
  <si>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</si>
  <si>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</si>
  <si>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</si>
  <si>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</si>
  <si>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</si>
  <si>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</si>
  <si>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</si>
  <si>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</si>
  <si>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</si>
  <si>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</si>
  <si>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</si>
  <si>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</si>
  <si>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</si>
  <si>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</si>
  <si>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</si>
  <si>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</si>
  <si>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</si>
  <si>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</si>
  <si>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</si>
  <si>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</si>
  <si>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</si>
  <si>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</si>
  <si>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</si>
  <si>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</si>
  <si>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</si>
  <si>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</si>
  <si>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</si>
  <si>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</si>
  <si>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</si>
  <si>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</si>
  <si>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</si>
  <si>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</si>
  <si>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</si>
  <si>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</si>
  <si>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</si>
  <si>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</si>
  <si>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</si>
  <si>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</si>
  <si>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</si>
  <si>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</si>
  <si>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</si>
  <si>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</si>
  <si>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</si>
  <si>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</si>
  <si>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</si>
  <si>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</si>
  <si>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</si>
  <si>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</si>
  <si>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</si>
  <si>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</si>
  <si>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</si>
  <si>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</si>
  <si>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</si>
  <si>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</si>
  <si>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</si>
  <si>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</si>
  <si>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</si>
  <si>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</si>
  <si>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</si>
  <si>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</si>
  <si>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</si>
  <si>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</si>
  <si>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</si>
  <si>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</si>
  <si>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</si>
  <si>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</si>
  <si>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</si>
  <si>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</si>
  <si>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</si>
  <si>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</si>
  <si>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</si>
  <si>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</si>
  <si>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</si>
  <si>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</si>
  <si>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</si>
  <si>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</si>
  <si>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</si>
  <si>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</si>
  <si>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</si>
  <si>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</si>
  <si>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</si>
  <si>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</si>
  <si>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</si>
  <si>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</si>
  <si>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</si>
  <si>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</si>
  <si>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</si>
  <si>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</si>
  <si>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</si>
  <si>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</si>
  <si>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</si>
  <si>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</si>
  <si>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</si>
  <si>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</si>
  <si>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</si>
  <si>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</si>
  <si>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</si>
  <si>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</si>
  <si>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</si>
  <si>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</si>
  <si>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</si>
  <si>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</si>
  <si>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</si>
  <si>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</si>
  <si>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</si>
  <si>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</si>
  <si>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</si>
  <si>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</si>
  <si>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</si>
  <si>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</si>
  <si>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</si>
  <si>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</si>
  <si>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</si>
  <si>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</si>
  <si>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</si>
  <si>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</si>
  <si>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</si>
  <si>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</si>
  <si>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</si>
  <si>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</si>
  <si>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</si>
  <si>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</si>
  <si>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</si>
  <si>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</si>
  <si>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</si>
  <si>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</si>
  <si>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</si>
  <si>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</si>
  <si>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</si>
  <si>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</si>
  <si>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</si>
  <si>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</si>
  <si>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</si>
  <si>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</si>
  <si>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</si>
  <si>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</si>
  <si>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</si>
  <si>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</si>
  <si>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</si>
  <si>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</si>
  <si>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</si>
  <si>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</si>
  <si>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</si>
  <si>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</si>
  <si>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</si>
  <si>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</si>
  <si>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</si>
  <si>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</si>
  <si>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</si>
  <si>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</si>
  <si>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</si>
  <si>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</si>
  <si>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</si>
  <si>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</si>
  <si>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</si>
  <si>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</si>
  <si>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</si>
  <si>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</si>
  <si>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</si>
  <si>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</si>
  <si>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</si>
  <si>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</si>
  <si>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</si>
  <si>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</si>
  <si>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</si>
  <si>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</si>
  <si>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</si>
  <si>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</si>
  <si>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</si>
  <si>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</si>
  <si>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</si>
  <si>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</si>
  <si>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</si>
  <si>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</si>
  <si>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</si>
  <si>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</si>
  <si>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</si>
  <si>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</si>
  <si>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</si>
  <si>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</si>
  <si>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</si>
  <si>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</si>
  <si>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</si>
  <si>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</si>
  <si>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</si>
  <si>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</si>
  <si>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</si>
  <si>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</si>
  <si>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</si>
  <si>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</si>
  <si>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</si>
  <si>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</si>
  <si>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</si>
  <si>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</si>
  <si>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</si>
  <si>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</si>
  <si>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</si>
  <si>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</si>
  <si>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</si>
  <si>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</si>
  <si>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</si>
  <si>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</si>
  <si>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</si>
  <si>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</si>
  <si>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</si>
  <si>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</si>
  <si>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</si>
  <si>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</si>
  <si>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</si>
  <si>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</si>
  <si>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</si>
  <si>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</si>
  <si>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</si>
  <si>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</si>
  <si>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</si>
  <si>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</si>
  <si>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</si>
  <si>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</si>
  <si>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</si>
  <si>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</si>
  <si>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</si>
  <si>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</si>
  <si>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</si>
  <si>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</si>
  <si>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</si>
  <si>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</si>
  <si>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</si>
  <si>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</si>
  <si>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</si>
  <si>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</si>
  <si>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</si>
  <si>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</si>
  <si>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</si>
  <si>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</si>
  <si>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</si>
  <si>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</si>
  <si>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</si>
  <si>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</si>
  <si>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</si>
  <si>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</si>
  <si>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</si>
  <si>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</si>
  <si>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</si>
  <si>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</si>
  <si>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</si>
  <si>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</si>
  <si>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</si>
  <si>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</si>
  <si>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</si>
  <si>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</si>
  <si>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</si>
  <si>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</si>
  <si>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</si>
  <si>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</si>
  <si>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</si>
  <si>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</si>
  <si>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</si>
  <si>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</si>
  <si>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</si>
  <si>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</si>
  <si>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</si>
  <si>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</si>
  <si>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</si>
  <si>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</si>
  <si>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</si>
  <si>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</si>
  <si>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</si>
  <si>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</si>
  <si>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</si>
  <si>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</si>
  <si>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</si>
  <si>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</si>
  <si>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</si>
  <si>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</si>
  <si>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</si>
  <si>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</si>
  <si>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</si>
  <si>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</si>
  <si>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</si>
  <si>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</si>
  <si>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</si>
  <si>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</si>
  <si>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</si>
  <si>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</si>
  <si>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</si>
  <si>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</si>
  <si>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</si>
  <si>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</si>
  <si>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</si>
  <si>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</si>
  <si>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</si>
  <si>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</si>
  <si>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</si>
  <si>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</si>
  <si>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</si>
  <si>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</si>
  <si>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</si>
  <si>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</si>
  <si>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</si>
  <si>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</si>
  <si>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</si>
  <si>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</si>
  <si>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</si>
  <si>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</si>
  <si>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</si>
  <si>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</si>
  <si>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</si>
  <si>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</si>
  <si>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</si>
  <si>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</si>
  <si>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</si>
  <si>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</si>
  <si>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</si>
  <si>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</si>
  <si>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</si>
  <si>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</si>
  <si>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</si>
  <si>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</si>
  <si>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</si>
  <si>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</si>
  <si>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</si>
  <si>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</si>
  <si>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</si>
  <si>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</si>
  <si>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</si>
  <si>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</si>
  <si>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</si>
  <si>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</si>
  <si>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</si>
  <si>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</si>
  <si>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</si>
  <si>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</si>
  <si>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</si>
  <si>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</si>
  <si>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</si>
  <si>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</si>
  <si>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</si>
  <si>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</si>
  <si>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</si>
  <si>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</si>
  <si>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</si>
  <si>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</si>
  <si>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</si>
  <si>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</si>
  <si>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</si>
  <si>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</si>
  <si>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</si>
  <si>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</si>
  <si>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</si>
  <si>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</si>
  <si>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</si>
  <si>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</si>
  <si>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</si>
  <si>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</si>
  <si>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</si>
  <si>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</si>
  <si>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</si>
  <si>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</si>
  <si>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</si>
  <si>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</si>
  <si>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</si>
  <si>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</si>
  <si>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</si>
  <si>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</si>
  <si>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</si>
  <si>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</si>
  <si>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</si>
  <si>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</si>
  <si>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</si>
  <si>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</si>
  <si>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</si>
  <si>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</si>
  <si>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</si>
  <si>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</si>
  <si>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</si>
  <si>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</si>
  <si>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</si>
  <si>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</si>
  <si>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</si>
  <si>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</si>
  <si>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</si>
  <si>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</si>
  <si>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</si>
  <si>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</si>
  <si>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</si>
  <si>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</si>
  <si>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</si>
  <si>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</si>
  <si>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</si>
  <si>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</si>
  <si>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</si>
  <si>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</si>
  <si>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</si>
  <si>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</si>
  <si>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</si>
  <si>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</si>
  <si>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</si>
  <si>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</si>
  <si>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</si>
  <si>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</si>
  <si>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</si>
  <si>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</si>
  <si>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</si>
  <si>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</si>
  <si>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</si>
  <si>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</si>
  <si>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</si>
  <si>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</si>
  <si>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</si>
  <si>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</si>
  <si>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</si>
  <si>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</si>
  <si>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</si>
  <si>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</si>
  <si>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</si>
  <si>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</si>
  <si>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</si>
  <si>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</si>
  <si>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</si>
  <si>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</si>
  <si>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</si>
  <si>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</si>
  <si>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</si>
  <si>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</si>
  <si>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</si>
  <si>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</si>
  <si>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</si>
  <si>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</si>
  <si>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</si>
  <si>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</si>
  <si>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</si>
  <si>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</si>
  <si>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</si>
  <si>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</si>
  <si>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</si>
  <si>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</si>
  <si>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</si>
  <si>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</si>
  <si>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</si>
  <si>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</si>
  <si>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</si>
  <si>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</si>
  <si>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</si>
  <si>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</si>
  <si>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</si>
  <si>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</si>
  <si>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</si>
  <si>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</si>
  <si>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</si>
  <si>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</si>
  <si>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</si>
  <si>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</si>
  <si>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</si>
  <si>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</si>
  <si>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</si>
  <si>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</si>
  <si>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</si>
  <si>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</si>
  <si>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</si>
  <si>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</si>
  <si>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</si>
  <si>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</si>
  <si>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</si>
  <si>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</si>
  <si>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</si>
  <si>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</si>
  <si>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</si>
  <si>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</si>
  <si>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</si>
  <si>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</si>
  <si>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</si>
  <si>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</si>
  <si>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</si>
  <si>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</si>
  <si>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</si>
  <si>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</si>
  <si>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</si>
  <si>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</si>
  <si>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</si>
  <si>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</si>
  <si>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</si>
  <si>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</si>
  <si>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</si>
  <si>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</si>
  <si>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</si>
  <si>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</si>
  <si>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</si>
  <si>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</si>
  <si>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</si>
  <si>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</si>
  <si>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</si>
  <si>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</si>
  <si>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</si>
  <si>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</si>
  <si>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</si>
  <si>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</si>
  <si>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</si>
  <si>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</si>
  <si>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</si>
  <si>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</si>
  <si>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</si>
  <si>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</si>
  <si>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</si>
  <si>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</si>
  <si>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</si>
  <si>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</si>
  <si>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</si>
  <si>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</si>
  <si>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</si>
  <si>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</si>
  <si>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</si>
  <si>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</si>
  <si>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</si>
  <si>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</si>
  <si>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</si>
  <si>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</si>
  <si>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</si>
  <si>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</si>
  <si>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</si>
  <si>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</si>
  <si>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</si>
  <si>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</si>
  <si>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</si>
  <si>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</si>
  <si>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</si>
  <si>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</si>
  <si>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</si>
  <si>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</si>
  <si>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</si>
  <si>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</si>
  <si>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</si>
  <si>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</si>
  <si>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</si>
  <si>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</si>
  <si>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</si>
  <si>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</si>
  <si>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</si>
  <si>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</si>
  <si>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</si>
  <si>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</si>
  <si>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</si>
  <si>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</si>
  <si>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</si>
  <si>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</si>
  <si>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</si>
  <si>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</si>
  <si>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</si>
  <si>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</si>
  <si>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</si>
  <si>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</si>
  <si>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</si>
  <si>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</si>
  <si>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</si>
  <si>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</si>
  <si>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</si>
  <si>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</si>
  <si>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</si>
  <si>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</si>
  <si>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</si>
  <si>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</si>
  <si>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</si>
  <si>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</si>
  <si>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</si>
  <si>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</si>
  <si>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</si>
  <si>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</si>
  <si>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</si>
  <si>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</si>
  <si>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</si>
  <si>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</si>
  <si>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</si>
  <si>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</si>
  <si>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</si>
  <si>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</si>
  <si>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</si>
  <si>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</si>
  <si>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</si>
  <si>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</si>
  <si>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</si>
  <si>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</si>
  <si>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</si>
  <si>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</si>
  <si>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</si>
  <si>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</si>
  <si>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</si>
  <si>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</si>
  <si>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</si>
  <si>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</si>
  <si>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</si>
  <si>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</si>
  <si>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</si>
  <si>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</si>
  <si>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</si>
  <si>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</si>
  <si>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</si>
  <si>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</si>
  <si>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</si>
  <si>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</si>
  <si>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</si>
  <si>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</si>
  <si>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</si>
  <si>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</si>
  <si>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</si>
  <si>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</si>
  <si>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</si>
  <si>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</si>
  <si>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</si>
  <si>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</si>
  <si>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</si>
  <si>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</si>
  <si>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</si>
  <si>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</si>
  <si>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</si>
  <si>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</si>
  <si>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</si>
  <si>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</si>
  <si>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</si>
  <si>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</si>
  <si>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</si>
  <si>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</si>
  <si>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</si>
  <si>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</si>
  <si>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</si>
  <si>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</si>
  <si>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</si>
  <si>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</si>
  <si>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</si>
  <si>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</si>
  <si>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</si>
  <si>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</si>
  <si>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</si>
  <si>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</si>
  <si>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</si>
  <si>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</si>
  <si>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</si>
  <si>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</si>
  <si>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</si>
  <si>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</si>
  <si>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</si>
  <si>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</si>
  <si>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</si>
  <si>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</si>
  <si>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</si>
  <si>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</si>
  <si>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</si>
  <si>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</si>
  <si>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</si>
  <si>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</si>
  <si>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</si>
  <si>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</si>
  <si>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</si>
  <si>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</si>
  <si>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</si>
  <si>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</si>
  <si>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</si>
  <si>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</si>
  <si>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</si>
  <si>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</si>
  <si>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</si>
  <si>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</si>
  <si>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</si>
  <si>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</si>
  <si>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</si>
  <si>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</si>
  <si>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</si>
  <si>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</si>
  <si>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</si>
  <si>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</si>
  <si>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</si>
  <si>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</si>
  <si>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</si>
  <si>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</si>
  <si>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</si>
  <si>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</si>
  <si>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</si>
  <si>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</si>
  <si>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</si>
  <si>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</si>
  <si>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</si>
  <si>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</si>
  <si>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</si>
  <si>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</si>
  <si>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</si>
  <si>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</si>
  <si>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</si>
  <si>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</si>
  <si>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</si>
  <si>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</si>
  <si>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</si>
  <si>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</si>
  <si>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</si>
  <si>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</si>
  <si>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</si>
  <si>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</si>
  <si>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</si>
  <si>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</si>
  <si>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</si>
  <si>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</si>
  <si>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</si>
  <si>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</si>
  <si>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</si>
  <si>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</si>
  <si>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</si>
  <si>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</si>
  <si>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</si>
  <si>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</si>
  <si>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</si>
  <si>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</si>
  <si>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</si>
  <si>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</si>
  <si>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</si>
  <si>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</si>
  <si>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</si>
  <si>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</si>
  <si>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</si>
  <si>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</si>
  <si>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</si>
  <si>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</si>
  <si>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</si>
  <si>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</si>
  <si>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</si>
  <si>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</si>
  <si>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</si>
  <si>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</si>
  <si>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</si>
  <si>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</si>
  <si>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</si>
  <si>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</si>
  <si>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</si>
  <si>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</si>
  <si>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</si>
  <si>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</si>
  <si>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</si>
  <si>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</si>
  <si>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</si>
  <si>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</si>
  <si>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</si>
  <si>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</si>
  <si>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</si>
  <si>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</si>
  <si>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</si>
  <si>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</si>
  <si>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</si>
  <si>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</si>
  <si>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</si>
  <si>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</si>
  <si>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</si>
  <si>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</si>
  <si>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</si>
  <si>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</si>
  <si>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</si>
  <si>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</si>
  <si>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</si>
  <si>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</si>
  <si>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</si>
  <si>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</si>
  <si>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</si>
  <si>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</si>
  <si>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</si>
  <si>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</si>
  <si>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</si>
  <si>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</si>
  <si>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</si>
  <si>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</si>
  <si>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</si>
  <si>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</si>
  <si>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</si>
  <si>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</si>
  <si>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</si>
  <si>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</si>
  <si>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</si>
  <si>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</si>
  <si>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</si>
  <si>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</si>
  <si>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</si>
  <si>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</si>
  <si>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</si>
  <si>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</si>
  <si>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</si>
  <si>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</si>
  <si>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</si>
  <si>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</si>
  <si>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</si>
  <si>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</si>
  <si>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</si>
  <si>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</si>
  <si>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</si>
  <si>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</si>
  <si>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</si>
  <si>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</si>
  <si>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</si>
  <si>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</si>
  <si>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</si>
  <si>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</si>
  <si>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</si>
  <si>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</si>
  <si>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</si>
  <si>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</si>
  <si>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</si>
  <si>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</si>
  <si>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</si>
  <si>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</si>
  <si>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</si>
  <si>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</si>
  <si>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</si>
  <si>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</si>
  <si>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</si>
  <si>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</si>
  <si>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</si>
  <si>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</si>
  <si>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</si>
  <si>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</si>
  <si>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</si>
  <si>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</si>
  <si>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</si>
  <si>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</si>
  <si>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</si>
  <si>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</si>
  <si>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</si>
  <si>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</si>
  <si>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</si>
  <si>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</si>
  <si>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</si>
  <si>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</si>
  <si>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</si>
  <si>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</si>
  <si>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</si>
  <si>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</si>
  <si>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</si>
  <si>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</si>
  <si>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</si>
  <si>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</si>
  <si>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</si>
  <si>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</si>
  <si>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</si>
  <si>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</si>
  <si>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</si>
  <si>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</si>
  <si>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</si>
  <si>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</si>
  <si>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</si>
  <si>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</si>
  <si>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</si>
  <si>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</si>
  <si>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</si>
  <si>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</si>
  <si>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</si>
  <si>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</si>
  <si>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</si>
  <si>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</si>
  <si>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</si>
  <si>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</si>
  <si>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</si>
  <si>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</si>
  <si>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</si>
  <si>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</si>
  <si>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</si>
  <si>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</si>
  <si>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</si>
  <si>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</si>
  <si>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</si>
  <si>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</si>
  <si>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</si>
  <si>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</si>
  <si>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</si>
  <si>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</si>
  <si>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</si>
  <si>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</si>
  <si>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</si>
  <si>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</si>
  <si>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</si>
  <si>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</si>
  <si>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</si>
  <si>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</si>
  <si>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</si>
  <si>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</si>
  <si>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</si>
  <si>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</si>
  <si>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</si>
  <si>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</si>
  <si>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</si>
  <si>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</si>
  <si>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</si>
  <si>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</si>
  <si>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</si>
  <si>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</si>
  <si>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</si>
  <si>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</si>
  <si>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</si>
  <si>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</si>
  <si>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</si>
  <si>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</si>
  <si>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</si>
  <si>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</si>
  <si>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</si>
  <si>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</si>
  <si>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</si>
  <si>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</si>
  <si>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</si>
  <si>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</si>
  <si>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</si>
  <si>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</si>
  <si>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</si>
  <si>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</si>
  <si>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</si>
  <si>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</si>
  <si>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</si>
  <si>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</si>
  <si>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</si>
  <si>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</si>
  <si>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</si>
  <si>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</si>
  <si>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</si>
  <si>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</si>
  <si>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</si>
  <si>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</si>
  <si>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</si>
  <si>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</si>
  <si>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</si>
  <si>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</si>
  <si>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</si>
  <si>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</si>
  <si>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</si>
  <si>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</si>
  <si>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</si>
  <si>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</si>
  <si>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</si>
  <si>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</si>
  <si>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</si>
  <si>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</si>
  <si>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</si>
  <si>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</si>
  <si>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</si>
  <si>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</si>
  <si>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</si>
  <si>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</si>
  <si>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</si>
  <si>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</si>
  <si>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</si>
  <si>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</si>
  <si>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</si>
  <si>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</si>
  <si>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</si>
  <si>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</si>
  <si>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</si>
  <si>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</si>
  <si>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</si>
  <si>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</si>
  <si>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</si>
  <si>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</si>
  <si>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</si>
  <si>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</si>
  <si>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</si>
  <si>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</si>
  <si>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</si>
  <si>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</si>
  <si>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</si>
  <si>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</si>
  <si>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</si>
  <si>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</si>
  <si>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</si>
  <si>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</si>
  <si>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</si>
  <si>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</si>
  <si>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</si>
  <si>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</si>
  <si>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</si>
  <si>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</si>
  <si>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</si>
  <si>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</si>
  <si>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</si>
  <si>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</si>
  <si>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</si>
  <si>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</si>
  <si>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</si>
  <si>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</si>
  <si>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</si>
  <si>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</si>
  <si>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</si>
  <si>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</si>
  <si>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</si>
  <si>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</si>
  <si>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</si>
  <si>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</si>
  <si>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</si>
  <si>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</si>
  <si>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</si>
  <si>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</si>
  <si>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</si>
  <si>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</si>
  <si>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</si>
  <si>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</si>
  <si>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</si>
  <si>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</si>
  <si>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</si>
  <si>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</si>
  <si>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</si>
  <si>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</si>
  <si>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</si>
  <si>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</si>
  <si>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</si>
  <si>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</si>
  <si>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</si>
  <si>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</si>
  <si>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</si>
  <si>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</si>
  <si>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</si>
  <si>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</si>
  <si>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</si>
  <si>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</si>
  <si>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</si>
  <si>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</si>
  <si>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</si>
  <si>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</si>
  <si>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</si>
  <si>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</si>
  <si>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</si>
  <si>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</si>
  <si>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</si>
  <si>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</si>
  <si>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</si>
  <si>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</si>
  <si>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</si>
  <si>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</si>
  <si>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</si>
  <si>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</si>
  <si>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</si>
  <si>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</si>
  <si>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</si>
  <si>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</si>
  <si>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</si>
  <si>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</si>
  <si>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</si>
  <si>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</si>
  <si>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</si>
  <si>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</si>
  <si>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</si>
  <si>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</si>
  <si>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</si>
  <si>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</si>
  <si>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</si>
  <si>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</si>
  <si>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</si>
  <si>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</si>
  <si>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</si>
  <si>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</si>
  <si>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</si>
  <si>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</si>
  <si>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</si>
  <si>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</si>
  <si>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</si>
  <si>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</si>
  <si>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</si>
  <si>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</si>
  <si>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</si>
  <si>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</si>
  <si>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</si>
  <si>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</si>
  <si>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</si>
  <si>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</si>
  <si>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</si>
  <si>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</si>
  <si>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</si>
  <si>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</si>
  <si>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</si>
  <si>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</si>
  <si>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</si>
  <si>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</si>
  <si>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</si>
  <si>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</si>
  <si>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</si>
  <si>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</si>
  <si>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</si>
  <si>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</si>
  <si>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</si>
  <si>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</si>
  <si>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</si>
  <si>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</si>
  <si>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</si>
  <si>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</si>
  <si>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</si>
  <si>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</si>
  <si>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</si>
  <si>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</si>
  <si>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</si>
  <si>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</si>
  <si>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</si>
  <si>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</si>
  <si>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</si>
  <si>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</si>
  <si>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</si>
  <si>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</si>
  <si>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</si>
  <si>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</si>
  <si>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</si>
  <si>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</si>
  <si>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</si>
  <si>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</si>
  <si>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</si>
  <si>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</si>
  <si>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</si>
  <si>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</si>
  <si>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</si>
  <si>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</si>
  <si>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</si>
  <si>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</si>
  <si>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</si>
  <si>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</si>
  <si>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</si>
  <si>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</si>
  <si>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</si>
  <si>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</si>
  <si>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</si>
  <si>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</si>
  <si>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</si>
  <si>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</si>
  <si>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</si>
  <si>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</si>
  <si>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</si>
  <si>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</si>
  <si>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</si>
  <si>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</si>
  <si>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</si>
  <si>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</si>
  <si>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</si>
  <si>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</si>
  <si>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</si>
  <si>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</si>
  <si>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</si>
  <si>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</si>
  <si>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</si>
  <si>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</si>
  <si>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</si>
  <si>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</si>
  <si>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</si>
  <si>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</si>
  <si>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</si>
  <si>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</si>
  <si>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</si>
  <si>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</si>
  <si>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</si>
  <si>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</si>
  <si>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</si>
  <si>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</si>
  <si>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</si>
  <si>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</si>
  <si>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</si>
  <si>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</si>
  <si>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</si>
  <si>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</si>
  <si>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</si>
  <si>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</si>
  <si>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</si>
  <si>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</si>
  <si>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</si>
  <si>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</si>
  <si>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</si>
  <si>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</si>
  <si>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</si>
  <si>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</si>
  <si>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</si>
  <si>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</si>
  <si>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</si>
  <si>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</si>
  <si>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</si>
  <si>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</si>
  <si>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</si>
  <si>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</si>
  <si>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</si>
  <si>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</si>
  <si>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</si>
  <si>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</si>
  <si>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</si>
  <si>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</si>
  <si>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</si>
  <si>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</si>
  <si>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</si>
  <si>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</si>
  <si>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</si>
  <si>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</si>
  <si>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</si>
  <si>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</si>
  <si>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</si>
  <si>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</si>
  <si>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</si>
  <si>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</si>
  <si>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</si>
  <si>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</si>
  <si>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</si>
  <si>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</si>
  <si>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</si>
  <si>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</si>
  <si>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</si>
  <si>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</si>
  <si>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</si>
  <si>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</si>
  <si>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</si>
  <si>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</si>
  <si>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</si>
  <si>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</si>
  <si>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</si>
  <si>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</si>
  <si>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</si>
  <si>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</si>
  <si>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</si>
  <si>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</si>
  <si>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</si>
  <si>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</si>
  <si>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</si>
  <si>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</si>
  <si>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</si>
  <si>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</si>
  <si>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</si>
  <si>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</si>
  <si>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</si>
  <si>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</si>
  <si>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</si>
  <si>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</si>
  <si>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</si>
  <si>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</si>
  <si>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</si>
  <si>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</si>
  <si>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</si>
  <si>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</si>
  <si>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</si>
  <si>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</si>
  <si>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</si>
  <si>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</si>
  <si>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</si>
  <si>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</si>
  <si>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</si>
  <si>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</si>
  <si>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</si>
  <si>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</si>
  <si>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</si>
  <si>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</si>
  <si>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</si>
  <si>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</si>
  <si>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</si>
  <si>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</si>
  <si>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</si>
  <si>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</si>
  <si>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</si>
  <si>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</si>
  <si>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</si>
  <si>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</si>
  <si>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</si>
  <si>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</si>
  <si>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</si>
  <si>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</si>
  <si>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</si>
  <si>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</si>
  <si>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</si>
  <si>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</si>
  <si>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</si>
  <si>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</si>
  <si>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</si>
  <si>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</si>
  <si>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</si>
  <si>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</si>
  <si>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</si>
  <si>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</si>
  <si>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</si>
  <si>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</si>
  <si>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</si>
  <si>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</si>
  <si>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</si>
  <si>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</si>
  <si>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</si>
  <si>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</si>
  <si>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</si>
  <si>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</si>
  <si>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</si>
  <si>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</si>
  <si>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</si>
  <si>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</si>
  <si>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</si>
  <si>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</si>
  <si>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</si>
  <si>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</si>
  <si>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</si>
  <si>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</si>
  <si>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</si>
  <si>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</si>
  <si>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</si>
  <si>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</si>
  <si>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</si>
  <si>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</si>
  <si>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</si>
  <si>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</si>
  <si>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</si>
  <si>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</si>
  <si>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</si>
  <si>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</si>
  <si>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</si>
  <si>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</si>
  <si>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</si>
  <si>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</si>
  <si>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</si>
  <si>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</si>
  <si>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</si>
  <si>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</si>
  <si>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</si>
  <si>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</si>
  <si>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</si>
  <si>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</si>
  <si>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</si>
  <si>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</si>
  <si>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</si>
  <si>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</si>
  <si>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</si>
  <si>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</si>
  <si>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</si>
  <si>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</si>
  <si>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</si>
  <si>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</si>
  <si>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</si>
  <si>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</si>
  <si>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</si>
  <si>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</si>
  <si>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</si>
  <si>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</si>
  <si>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</si>
  <si>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</si>
  <si>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</si>
  <si>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</si>
  <si>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</si>
  <si>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</si>
  <si>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</si>
  <si>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</si>
  <si>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</si>
  <si>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</si>
  <si>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</si>
  <si>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</si>
  <si>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</si>
  <si>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</si>
  <si>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</si>
  <si>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</si>
  <si>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</si>
  <si>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</si>
  <si>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</si>
  <si>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</si>
  <si>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</si>
  <si>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</si>
  <si>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</si>
  <si>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</si>
  <si>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</si>
  <si>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</si>
  <si>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</si>
  <si>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</si>
  <si>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</si>
  <si>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</si>
  <si>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</si>
  <si>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</si>
  <si>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</si>
  <si>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</si>
  <si>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</si>
  <si>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</si>
  <si>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</si>
  <si>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</si>
  <si>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</si>
  <si>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</si>
  <si>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</si>
  <si>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</si>
  <si>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</si>
  <si>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</si>
  <si>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</si>
  <si>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</si>
  <si>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</si>
  <si>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</si>
  <si>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</si>
  <si>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</si>
  <si>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</si>
  <si>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</si>
  <si>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</si>
  <si>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</si>
  <si>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</si>
  <si>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</si>
  <si>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</si>
  <si>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</si>
  <si>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</si>
  <si>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</si>
  <si>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</si>
  <si>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</si>
  <si>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</si>
  <si>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</si>
  <si>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</si>
  <si>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</si>
  <si>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</si>
  <si>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</si>
  <si>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</si>
  <si>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</si>
  <si>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</si>
  <si>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</si>
  <si>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</si>
  <si>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</si>
  <si>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</si>
  <si>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</si>
  <si>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</si>
  <si>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</si>
  <si>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</si>
  <si>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</si>
  <si>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</si>
  <si>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</si>
  <si>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</si>
  <si>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</si>
  <si>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</si>
  <si>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</si>
  <si>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</si>
  <si>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</si>
  <si>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</si>
  <si>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</si>
  <si>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</si>
  <si>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</si>
  <si>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</si>
  <si>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</si>
  <si>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</si>
  <si>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</si>
  <si>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</si>
  <si>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</si>
  <si>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</si>
  <si>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</si>
  <si>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</si>
  <si>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</si>
  <si>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</si>
  <si>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</si>
  <si>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</si>
  <si>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</si>
  <si>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</si>
  <si>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</si>
  <si>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</si>
  <si>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</si>
  <si>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</si>
  <si>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</si>
  <si>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</si>
  <si>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</si>
  <si>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</si>
  <si>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</si>
  <si>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</si>
  <si>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</si>
  <si>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</si>
  <si>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</si>
  <si>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</si>
  <si>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</si>
  <si>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</si>
  <si>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</si>
  <si>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</si>
  <si>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</si>
  <si>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</si>
  <si>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</si>
  <si>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</si>
  <si>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</si>
  <si>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</si>
  <si>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</si>
  <si>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</si>
  <si>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</si>
  <si>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</si>
  <si>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</si>
  <si>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</si>
  <si>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</si>
  <si>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</si>
  <si>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</si>
  <si>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</si>
  <si>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</si>
  <si>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</si>
  <si>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</si>
  <si>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</si>
  <si>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</si>
  <si>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</si>
  <si>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</si>
  <si>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</si>
  <si>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</si>
  <si>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</si>
  <si>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</si>
  <si>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</si>
  <si>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</si>
  <si>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</si>
  <si>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</si>
  <si>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</si>
  <si>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</si>
  <si>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</si>
  <si>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</si>
  <si>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</si>
  <si>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</si>
  <si>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</si>
  <si>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</si>
  <si>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</si>
  <si>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</si>
  <si>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</si>
  <si>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</si>
  <si>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</si>
  <si>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</si>
  <si>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</si>
  <si>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</si>
  <si>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</si>
  <si>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</si>
  <si>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</si>
  <si>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</si>
  <si>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</si>
  <si>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</si>
  <si>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</si>
  <si>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</si>
  <si>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</si>
  <si>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</si>
  <si>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</si>
  <si>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</si>
  <si>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</si>
  <si>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</si>
  <si>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</si>
  <si>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</si>
  <si>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</si>
  <si>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</si>
  <si>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</si>
  <si>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</si>
  <si>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</si>
  <si>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</si>
  <si>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</si>
  <si>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</si>
  <si>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</si>
  <si>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</si>
  <si>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</si>
  <si>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</si>
  <si>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</si>
  <si>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</si>
  <si>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</si>
  <si>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</si>
  <si>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</si>
  <si>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</si>
  <si>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</si>
  <si>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</si>
  <si>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</si>
  <si>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</si>
  <si>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</si>
  <si>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</si>
  <si>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</si>
  <si>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</si>
  <si>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</si>
  <si>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</si>
  <si>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</si>
  <si>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</si>
  <si>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</si>
  <si>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</si>
  <si>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</si>
  <si>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</si>
  <si>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</si>
  <si>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</si>
  <si>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</si>
  <si>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</si>
  <si>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</si>
  <si>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</si>
  <si>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</si>
  <si>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</si>
  <si>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</si>
  <si>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</si>
  <si>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</si>
  <si>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</si>
  <si>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</si>
  <si>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</si>
  <si>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</si>
  <si>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</si>
  <si>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</si>
  <si>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</si>
  <si>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</si>
  <si>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</si>
  <si>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</si>
  <si>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</si>
  <si>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</si>
  <si>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</si>
  <si>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</si>
  <si>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</si>
  <si>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</si>
  <si>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</si>
  <si>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</si>
  <si>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</si>
  <si>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</si>
  <si>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</si>
  <si>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</si>
  <si>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</si>
  <si>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</si>
  <si>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</si>
  <si>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</si>
  <si>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</si>
  <si>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</si>
  <si>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</si>
  <si>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</si>
  <si>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</si>
  <si>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</si>
  <si>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</si>
  <si>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</si>
  <si>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</si>
  <si>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</si>
  <si>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</si>
  <si>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</si>
  <si>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</si>
  <si>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</si>
  <si>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</si>
  <si>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</si>
  <si>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</si>
  <si>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</si>
  <si>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</si>
  <si>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</si>
  <si>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</si>
  <si>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</si>
  <si>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</si>
  <si>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</si>
  <si>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</si>
  <si>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</si>
  <si>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</si>
  <si>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</si>
  <si>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</si>
  <si>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</si>
  <si>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</si>
  <si>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</si>
  <si>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</si>
  <si>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</si>
  <si>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</si>
  <si>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</si>
  <si>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</si>
  <si>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</si>
  <si>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</si>
  <si>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</si>
  <si>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</si>
  <si>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</si>
  <si>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</si>
  <si>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</si>
  <si>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</si>
  <si>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</si>
  <si>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</si>
  <si>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</si>
  <si>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</si>
  <si>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</si>
  <si>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</si>
  <si>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</si>
  <si>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</si>
  <si>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</si>
  <si>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</si>
  <si>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</si>
  <si>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</si>
  <si>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</si>
  <si>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</si>
  <si>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</si>
  <si>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</si>
  <si>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</si>
  <si>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</si>
  <si>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</si>
  <si>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</si>
  <si>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</si>
  <si>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</si>
  <si>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</si>
  <si>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</si>
  <si>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</si>
  <si>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</si>
  <si>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</si>
  <si>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</si>
  <si>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</si>
  <si>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</si>
  <si>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</si>
  <si>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</si>
  <si>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</si>
  <si>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</si>
  <si>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</si>
  <si>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</si>
  <si>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</si>
  <si>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</si>
  <si>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</si>
  <si>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</si>
  <si>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</si>
  <si>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</si>
  <si>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</si>
  <si>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</si>
  <si>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</si>
  <si>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</si>
  <si>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</si>
  <si>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</si>
  <si>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</si>
  <si>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</si>
  <si>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</si>
  <si>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</si>
  <si>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</si>
  <si>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</si>
  <si>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</si>
  <si>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</si>
  <si>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</si>
  <si>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</si>
  <si>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</si>
  <si>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</si>
  <si>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</si>
  <si>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</si>
  <si>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</si>
  <si>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</si>
  <si>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</si>
  <si>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</si>
  <si>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</si>
  <si>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</si>
  <si>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</si>
  <si>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</si>
  <si>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</si>
  <si>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</si>
  <si>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</si>
  <si>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</si>
  <si>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</si>
  <si>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</si>
  <si>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</si>
  <si>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</si>
  <si>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</si>
  <si>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</si>
  <si>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</si>
  <si>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</si>
  <si>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</si>
  <si>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</si>
  <si>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</si>
  <si>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</si>
  <si>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</si>
  <si>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</si>
  <si>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</si>
  <si>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</si>
  <si>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</si>
  <si>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</si>
  <si>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</si>
  <si>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</si>
  <si>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</si>
  <si>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</si>
  <si>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</si>
  <si>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</si>
  <si>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</si>
  <si>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</si>
  <si>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</si>
  <si>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</si>
  <si>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</si>
  <si>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</si>
  <si>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</si>
  <si>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</si>
  <si>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</si>
  <si>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</si>
  <si>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</si>
  <si>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</si>
  <si>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</si>
  <si>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</si>
  <si>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</si>
  <si>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</si>
  <si>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</si>
  <si>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</si>
  <si>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</si>
  <si>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</si>
  <si>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</si>
  <si>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</si>
  <si>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</si>
  <si>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</si>
  <si>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</si>
  <si>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</si>
  <si>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</si>
  <si>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</si>
  <si>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</si>
  <si>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</si>
  <si>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</si>
  <si>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</si>
  <si>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</si>
  <si>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</si>
  <si>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</si>
  <si>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</si>
  <si>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</si>
  <si>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</si>
  <si>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</si>
  <si>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</si>
  <si>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</si>
  <si>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</si>
  <si>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</si>
  <si>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</si>
  <si>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</si>
  <si>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</si>
  <si>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</si>
  <si>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</si>
  <si>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</si>
  <si>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</si>
  <si>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</si>
  <si>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</si>
  <si>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</si>
  <si>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</si>
  <si>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</si>
  <si>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</si>
  <si>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</si>
  <si>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</si>
  <si>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</si>
  <si>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</si>
  <si>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</si>
  <si>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</si>
  <si>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</si>
  <si>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</si>
  <si>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</si>
  <si>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</si>
  <si>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</si>
  <si>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</si>
  <si>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</si>
  <si>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</si>
  <si>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</si>
  <si>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</si>
  <si>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</si>
  <si>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</si>
  <si>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</si>
  <si>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</si>
  <si>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</si>
  <si>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</si>
  <si>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</si>
  <si>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</si>
  <si>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</si>
  <si>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</si>
  <si>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</si>
  <si>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</si>
  <si>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</si>
  <si>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</si>
  <si>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</si>
  <si>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</si>
  <si>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</si>
  <si>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</si>
  <si>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</si>
  <si>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</si>
  <si>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</si>
  <si>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</si>
  <si>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</si>
  <si>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</si>
  <si>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</si>
  <si>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</si>
  <si>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</si>
  <si>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</si>
  <si>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</si>
  <si>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</si>
  <si>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</si>
  <si>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</si>
  <si>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</si>
  <si>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</si>
  <si>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</si>
  <si>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</si>
  <si>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</si>
  <si>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</si>
  <si>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</si>
  <si>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</si>
  <si>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</si>
  <si>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</si>
  <si>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</si>
  <si>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</si>
  <si>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</si>
  <si>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</si>
  <si>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</si>
  <si>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</si>
  <si>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</si>
  <si>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</si>
  <si>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</si>
  <si>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</si>
  <si>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</si>
  <si>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</si>
  <si>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</si>
  <si>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</si>
  <si>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</si>
  <si>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</si>
  <si>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</si>
  <si>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</si>
  <si>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</si>
  <si>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</si>
  <si>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</si>
  <si>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</si>
  <si>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</si>
  <si>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</si>
  <si>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</si>
  <si>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</si>
  <si>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</si>
  <si>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</si>
  <si>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</si>
  <si>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</si>
  <si>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</si>
  <si>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</si>
  <si>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</si>
  <si>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</si>
  <si>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</si>
  <si>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</si>
  <si>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</si>
  <si>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</si>
  <si>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</si>
  <si>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</si>
  <si>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</si>
  <si>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</si>
  <si>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</si>
  <si>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</si>
  <si>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</si>
  <si>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</si>
  <si>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</si>
  <si>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</si>
  <si>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</si>
  <si>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</si>
  <si>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</si>
  <si>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</si>
  <si>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</si>
  <si>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</si>
  <si>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</si>
  <si>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</si>
  <si>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</si>
  <si>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</si>
  <si>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</si>
  <si>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</si>
  <si>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</si>
  <si>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</si>
  <si>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</si>
  <si>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</si>
  <si>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</si>
  <si>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</si>
  <si>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</si>
  <si>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</si>
  <si>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</si>
  <si>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</si>
  <si>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</si>
  <si>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</si>
  <si>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</si>
  <si>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</si>
  <si>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</si>
  <si>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</si>
  <si>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</si>
  <si>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</si>
  <si>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</si>
  <si>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</si>
  <si>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</si>
  <si>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</si>
  <si>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</si>
  <si>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</si>
  <si>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</si>
  <si>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</si>
  <si>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</si>
  <si>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</si>
  <si>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</si>
  <si>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</si>
  <si>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</si>
  <si>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</si>
  <si>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</si>
  <si>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</si>
  <si>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</si>
  <si>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</si>
  <si>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</si>
  <si>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</si>
  <si>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</si>
  <si>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</si>
  <si>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</si>
  <si>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</si>
  <si>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</si>
  <si>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</si>
  <si>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</si>
  <si>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</si>
  <si>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</si>
  <si>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</si>
  <si>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</si>
  <si>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</si>
  <si>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</si>
  <si>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</si>
  <si>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</si>
  <si>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</si>
  <si>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</si>
  <si>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</si>
  <si>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</si>
  <si>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</si>
  <si>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</si>
  <si>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</si>
  <si>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</si>
  <si>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</si>
  <si>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</si>
  <si>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</si>
  <si>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</si>
  <si>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</si>
  <si>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</si>
  <si>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</si>
  <si>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</si>
  <si>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</si>
  <si>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</si>
  <si>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</si>
  <si>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</si>
  <si>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</si>
  <si>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</si>
  <si>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</si>
  <si>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</si>
  <si>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</si>
  <si>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</si>
  <si>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</si>
  <si>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</si>
  <si>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</si>
  <si>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</si>
  <si>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</si>
  <si>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</si>
  <si>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</si>
  <si>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</si>
  <si>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</si>
  <si>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</si>
  <si>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</si>
  <si>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</si>
  <si>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</si>
  <si>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</si>
  <si>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</si>
  <si>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</si>
  <si>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</si>
  <si>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</si>
  <si>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</si>
  <si>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</si>
  <si>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</si>
  <si>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</si>
  <si>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</si>
  <si>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</si>
  <si>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</si>
  <si>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</si>
  <si>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</si>
  <si>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</si>
  <si>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</si>
  <si>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</si>
  <si>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</si>
  <si>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</si>
  <si>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</si>
  <si>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</si>
  <si>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</si>
  <si>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</si>
  <si>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</si>
  <si>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</si>
  <si>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</si>
  <si>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</si>
  <si>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</si>
  <si>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</si>
  <si>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</si>
  <si>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</si>
  <si>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</si>
  <si>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</si>
  <si>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</si>
  <si>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</si>
  <si>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</si>
  <si>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</si>
  <si>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</si>
  <si>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</si>
  <si>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</si>
  <si>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</si>
  <si>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</si>
  <si>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</si>
  <si>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</si>
  <si>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</si>
  <si>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</si>
  <si>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</si>
  <si>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</si>
  <si>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</si>
  <si>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</si>
  <si>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</si>
  <si>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</si>
  <si>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</si>
  <si>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</si>
  <si>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</si>
  <si>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</si>
  <si>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</si>
  <si>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</si>
  <si>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</si>
  <si>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</si>
  <si>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</si>
  <si>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</si>
  <si>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</si>
  <si>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</si>
  <si>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</si>
  <si>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</si>
  <si>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</si>
  <si>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</si>
  <si>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</si>
  <si>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</si>
  <si>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</si>
  <si>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</si>
  <si>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</si>
  <si>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</si>
  <si>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</si>
  <si>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</si>
  <si>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</si>
  <si>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</si>
  <si>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</si>
  <si>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</si>
  <si>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</si>
  <si>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</si>
  <si>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</si>
  <si>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</si>
  <si>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</si>
  <si>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</si>
  <si>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</si>
  <si>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</si>
  <si>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</si>
  <si>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</si>
  <si>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</si>
  <si>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</si>
  <si>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</si>
  <si>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</si>
  <si>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</si>
  <si>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</si>
  <si>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</si>
  <si>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</si>
  <si>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</si>
  <si>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</si>
  <si>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</si>
  <si>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</si>
  <si>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</si>
  <si>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</si>
  <si>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</si>
  <si>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</si>
  <si>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</si>
  <si>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</si>
  <si>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</si>
  <si>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</si>
  <si>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</si>
  <si>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</si>
  <si>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</si>
  <si>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</si>
  <si>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</si>
  <si>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</si>
  <si>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</si>
  <si>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</si>
  <si>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</si>
  <si>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</si>
  <si>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</si>
  <si>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</si>
  <si>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</si>
  <si>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</si>
  <si>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</si>
  <si>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</si>
  <si>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</si>
  <si>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</si>
  <si>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</si>
  <si>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</si>
  <si>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</si>
  <si>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</si>
  <si>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</si>
  <si>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</si>
  <si>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</si>
  <si>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</si>
  <si>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</si>
  <si>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</si>
  <si>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</si>
  <si>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</si>
  <si>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</si>
  <si>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</si>
  <si>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</si>
  <si>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</si>
  <si>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</si>
  <si>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</si>
  <si>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</si>
  <si>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</si>
  <si>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</si>
  <si>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</si>
  <si>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</si>
  <si>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</si>
  <si>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</si>
  <si>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</si>
  <si>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</si>
  <si>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</si>
  <si>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</si>
  <si>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</si>
  <si>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</si>
  <si>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</si>
  <si>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</si>
  <si>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</si>
  <si>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</si>
  <si>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</si>
  <si>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</si>
  <si>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</si>
  <si>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</si>
  <si>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</si>
  <si>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</si>
  <si>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</si>
  <si>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</si>
  <si>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</si>
  <si>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</si>
  <si>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</si>
  <si>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</si>
  <si>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</si>
  <si>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</si>
  <si>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</si>
  <si>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</si>
  <si>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</si>
  <si>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</si>
  <si>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</si>
  <si>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</si>
  <si>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</si>
  <si>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</si>
  <si>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</si>
  <si>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</si>
  <si>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</si>
  <si>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</si>
  <si>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</si>
  <si>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</si>
  <si>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</si>
  <si>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</si>
  <si>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</si>
  <si>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</si>
  <si>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</si>
  <si>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</si>
  <si>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</si>
  <si>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</si>
  <si>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</si>
  <si>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</si>
  <si>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</si>
  <si>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</si>
  <si>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</si>
  <si>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</si>
  <si>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</si>
  <si>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</si>
  <si>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</si>
  <si>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</si>
  <si>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</si>
  <si>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</si>
  <si>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</si>
  <si>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</si>
  <si>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</si>
  <si>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</si>
  <si>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</si>
  <si>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</si>
  <si>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</si>
  <si>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</si>
  <si>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</si>
  <si>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</si>
  <si>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</si>
  <si>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</si>
  <si>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</si>
  <si>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</si>
  <si>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</si>
  <si>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</si>
  <si>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</si>
  <si>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</si>
  <si>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</si>
  <si>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</si>
  <si>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</si>
  <si>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</si>
  <si>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</si>
  <si>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</si>
  <si>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</si>
  <si>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</si>
  <si>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</si>
  <si>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</si>
  <si>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</si>
  <si>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</si>
  <si>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</si>
  <si>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</si>
  <si>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</si>
  <si>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</si>
  <si>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</si>
  <si>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</si>
  <si>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</si>
  <si>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</si>
  <si>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</si>
  <si>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</si>
  <si>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</si>
  <si>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</si>
  <si>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</si>
  <si>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</si>
  <si>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</si>
  <si>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</si>
  <si>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</si>
  <si>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</si>
  <si>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</si>
  <si>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</si>
  <si>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</si>
  <si>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</si>
  <si>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</si>
  <si>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</si>
  <si>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</si>
  <si>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</si>
  <si>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</si>
  <si>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</si>
  <si>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</si>
  <si>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</si>
  <si>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</si>
  <si>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</si>
  <si>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</si>
  <si>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</si>
  <si>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</si>
  <si>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</si>
  <si>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</si>
  <si>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</si>
  <si>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</si>
  <si>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</si>
  <si>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</si>
  <si>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</si>
  <si>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</si>
  <si>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</si>
  <si>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</si>
  <si>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</si>
  <si>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</si>
  <si>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</si>
  <si>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</si>
  <si>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</si>
  <si>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</si>
  <si>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</si>
  <si>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</si>
  <si>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</si>
  <si>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</si>
  <si>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</si>
  <si>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</si>
  <si>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</si>
  <si>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</si>
  <si>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</si>
  <si>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</si>
  <si>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</si>
  <si>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</si>
  <si>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</si>
  <si>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</si>
  <si>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</si>
  <si>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</si>
  <si>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</si>
  <si>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</si>
  <si>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</si>
  <si>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</si>
  <si>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</si>
  <si>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</si>
  <si>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</si>
  <si>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</si>
  <si>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</si>
  <si>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</si>
  <si>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</si>
  <si>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</si>
  <si>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</si>
  <si>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</si>
  <si>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</si>
  <si>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</si>
  <si>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</si>
  <si>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</si>
  <si>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</si>
  <si>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</si>
  <si>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</si>
  <si>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</si>
  <si>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</si>
  <si>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</si>
  <si>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</si>
  <si>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</si>
  <si>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</si>
  <si>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</si>
  <si>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</si>
  <si>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</si>
  <si>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</si>
  <si>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</si>
  <si>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</si>
  <si>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</si>
  <si>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</si>
  <si>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</si>
  <si>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</si>
  <si>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</si>
  <si>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</si>
  <si>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</si>
  <si>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</si>
  <si>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</si>
  <si>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</si>
  <si>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</si>
  <si>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</si>
  <si>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</si>
  <si>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</si>
  <si>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</si>
  <si>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</si>
  <si>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</si>
  <si>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</si>
  <si>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</si>
  <si>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</si>
  <si>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</si>
  <si>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</si>
  <si>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</si>
  <si>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</si>
  <si>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</si>
  <si>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</si>
  <si>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</si>
  <si>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</si>
  <si>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</si>
  <si>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</si>
  <si>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</si>
  <si>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</si>
  <si>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</si>
  <si>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</si>
  <si>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</si>
  <si>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</si>
  <si>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</si>
  <si>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</si>
  <si>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</si>
  <si>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</si>
  <si>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</si>
  <si>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</si>
  <si>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</si>
  <si>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</si>
  <si>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</si>
  <si>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</si>
  <si>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</si>
  <si>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</si>
  <si>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</si>
  <si>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</si>
  <si>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</si>
  <si>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</si>
  <si>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</si>
  <si>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</si>
  <si>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</si>
  <si>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</si>
  <si>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</si>
  <si>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</si>
  <si>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</si>
  <si>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</si>
  <si>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</si>
  <si>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</si>
  <si>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</si>
  <si>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</si>
  <si>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</si>
  <si>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</si>
  <si>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</si>
  <si>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</si>
  <si>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</si>
  <si>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</si>
  <si>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</si>
  <si>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</si>
  <si>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</si>
  <si>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</si>
  <si>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</si>
  <si>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</si>
  <si>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</si>
  <si>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</si>
  <si>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</si>
  <si>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</si>
  <si>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</si>
  <si>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</si>
  <si>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</si>
  <si>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</si>
  <si>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</si>
  <si>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</si>
  <si>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</si>
  <si>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</si>
  <si>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</si>
  <si>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</si>
  <si>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</si>
  <si>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</si>
  <si>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</si>
  <si>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</si>
  <si>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</si>
  <si>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</si>
  <si>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</si>
  <si>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</si>
  <si>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</si>
  <si>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</si>
  <si>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</si>
  <si>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</si>
  <si>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</si>
  <si>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</si>
  <si>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</si>
  <si>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</si>
  <si>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</si>
  <si>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</si>
  <si>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</si>
  <si>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</si>
  <si>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</si>
  <si>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</si>
  <si>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</si>
  <si>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</si>
  <si>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</si>
  <si>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</si>
  <si>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</si>
  <si>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</si>
  <si>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</si>
  <si>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</si>
  <si>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</si>
  <si>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</si>
  <si>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</si>
  <si>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</si>
  <si>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</si>
  <si>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</si>
  <si>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</si>
  <si>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</si>
  <si>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</si>
  <si>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</si>
  <si>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</si>
  <si>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</si>
  <si>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</si>
  <si>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</si>
  <si>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</si>
  <si>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</si>
  <si>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</si>
  <si>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</si>
  <si>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</si>
  <si>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</si>
  <si>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</si>
  <si>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</si>
  <si>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</si>
  <si>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</si>
  <si>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</si>
  <si>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</si>
  <si>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</si>
  <si>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</si>
  <si>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</si>
  <si>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</si>
  <si>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</si>
  <si>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</si>
  <si>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</si>
  <si>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</si>
  <si>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</si>
  <si>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</si>
  <si>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</si>
  <si>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</si>
  <si>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</si>
  <si>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</si>
  <si>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</si>
  <si>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</si>
  <si>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</si>
  <si>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</si>
  <si>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</si>
  <si>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</si>
  <si>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</si>
  <si>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</si>
  <si>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</si>
  <si>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</si>
  <si>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</si>
  <si>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</si>
  <si>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</si>
  <si>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</si>
  <si>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</si>
  <si>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</si>
  <si>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</si>
  <si>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</si>
  <si>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</si>
  <si>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</si>
  <si>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</si>
  <si>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</si>
  <si>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</si>
  <si>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</si>
  <si>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</si>
  <si>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</si>
  <si>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</si>
  <si>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</si>
  <si>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</si>
  <si>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</si>
  <si>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</si>
  <si>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</si>
  <si>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</si>
  <si>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</si>
  <si>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</si>
  <si>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</si>
  <si>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</si>
  <si>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</si>
  <si>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</si>
  <si>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</si>
  <si>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</si>
  <si>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</si>
  <si>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</si>
  <si>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</si>
  <si>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</si>
  <si>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</si>
  <si>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</si>
  <si>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</si>
  <si>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</si>
  <si>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</si>
  <si>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</si>
  <si>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</si>
  <si>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</si>
  <si>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</si>
  <si>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</si>
  <si>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</si>
  <si>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</si>
  <si>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</si>
  <si>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</si>
  <si>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</si>
  <si>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</si>
  <si>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</si>
  <si>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</si>
  <si>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</si>
  <si>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</si>
  <si>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</si>
  <si>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</si>
  <si>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</si>
  <si>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</si>
  <si>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</si>
  <si>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</si>
  <si>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</si>
  <si>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</si>
  <si>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</si>
  <si>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</si>
  <si>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</si>
  <si>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</si>
  <si>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</si>
  <si>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</si>
  <si>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</si>
  <si>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</si>
  <si>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</si>
  <si>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</si>
  <si>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</si>
  <si>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</si>
  <si>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</si>
  <si>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</si>
  <si>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</si>
  <si>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</si>
  <si>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</si>
  <si>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</si>
  <si>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</si>
  <si>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</si>
  <si>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</si>
  <si>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</si>
  <si>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</si>
  <si>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</si>
  <si>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</si>
  <si>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</si>
  <si>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</si>
  <si>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</si>
  <si>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</si>
  <si>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</si>
  <si>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</si>
  <si>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</si>
  <si>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</si>
  <si>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</si>
  <si>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</si>
  <si>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</si>
  <si>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</si>
  <si>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</si>
  <si>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</si>
  <si>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</si>
  <si>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</si>
  <si>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</si>
  <si>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</si>
  <si>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</si>
  <si>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</si>
  <si>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</si>
  <si>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</si>
  <si>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</si>
  <si>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</si>
  <si>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</si>
  <si>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</si>
  <si>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</si>
  <si>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</si>
  <si>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</si>
  <si>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</si>
  <si>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</si>
  <si>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</si>
  <si>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</si>
  <si>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</si>
  <si>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</si>
  <si>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</si>
  <si>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</si>
  <si>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</si>
  <si>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</si>
  <si>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</si>
  <si>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</si>
  <si>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</si>
  <si>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</si>
  <si>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</si>
  <si>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</si>
  <si>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</si>
  <si>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</si>
  <si>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</si>
  <si>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</si>
  <si>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</si>
  <si>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</si>
  <si>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</si>
  <si>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</si>
  <si>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</si>
  <si>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</si>
  <si>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</si>
  <si>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</si>
  <si>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</si>
  <si>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</si>
  <si>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</si>
  <si>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</si>
  <si>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</si>
  <si>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</si>
  <si>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</si>
  <si>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</si>
  <si>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</si>
  <si>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</si>
  <si>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</si>
  <si>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</si>
  <si>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</si>
  <si>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</si>
  <si>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</si>
  <si>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</si>
  <si>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</si>
  <si>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</si>
  <si>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</si>
  <si>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</si>
  <si>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</si>
  <si>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</si>
  <si>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</si>
  <si>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</si>
  <si>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</si>
  <si>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</si>
  <si>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</si>
  <si>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</si>
  <si>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</si>
  <si>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</si>
  <si>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</si>
  <si>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</si>
  <si>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</si>
  <si>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</si>
  <si>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</si>
  <si>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</si>
  <si>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</si>
  <si>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</si>
  <si>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</si>
  <si>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</si>
  <si>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</si>
  <si>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</si>
  <si>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</si>
  <si>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</si>
  <si>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</si>
  <si>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</si>
  <si>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</si>
  <si>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</si>
  <si>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</si>
  <si>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</si>
  <si>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</si>
  <si>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</si>
  <si>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</si>
  <si>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</si>
  <si>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</si>
  <si>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</si>
  <si>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</si>
  <si>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</si>
  <si>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</si>
  <si>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</si>
  <si>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</si>
  <si>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</si>
  <si>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</si>
  <si>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</si>
  <si>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</si>
  <si>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</si>
  <si>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</si>
  <si>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</si>
  <si>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</si>
  <si>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</si>
  <si>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</si>
  <si>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</si>
  <si>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</si>
  <si>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</si>
  <si>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</si>
  <si>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</si>
  <si>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</si>
  <si>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</si>
  <si>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</si>
  <si>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</si>
  <si>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</si>
  <si>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</si>
  <si>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</si>
  <si>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</si>
  <si>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</si>
  <si>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</si>
  <si>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</si>
  <si>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</si>
  <si>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</si>
  <si>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</si>
  <si>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</si>
  <si>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</si>
  <si>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</si>
  <si>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</si>
  <si>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</si>
  <si>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</si>
  <si>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</si>
  <si>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</si>
  <si>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</si>
  <si>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</si>
  <si>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</si>
  <si>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</si>
  <si>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</si>
  <si>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</si>
  <si>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</si>
  <si>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</si>
  <si>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</si>
  <si>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</si>
  <si>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</si>
  <si>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</si>
  <si>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</si>
  <si>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</si>
  <si>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</si>
  <si>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</si>
  <si>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</si>
  <si>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</si>
  <si>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</si>
  <si>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</si>
  <si>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</si>
  <si>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</si>
  <si>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</si>
  <si>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</si>
  <si>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</si>
  <si>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</si>
  <si>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</si>
  <si>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</si>
  <si>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</si>
  <si>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</si>
  <si>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</si>
  <si>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</si>
  <si>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</si>
  <si>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</si>
  <si>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</si>
  <si>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</si>
  <si>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</si>
  <si>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</si>
  <si>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</si>
  <si>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</si>
  <si>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</si>
  <si>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</si>
  <si>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</si>
  <si>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</si>
  <si>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</si>
  <si>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</si>
  <si>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</si>
  <si>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</si>
  <si>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</si>
  <si>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</si>
  <si>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</si>
  <si>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</si>
  <si>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</si>
  <si>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</si>
  <si>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</si>
  <si>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</si>
  <si>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</si>
  <si>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</si>
  <si>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</si>
  <si>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</si>
  <si>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</si>
  <si>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</si>
  <si>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</si>
  <si>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</si>
  <si>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</si>
  <si>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</si>
  <si>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</si>
  <si>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</si>
  <si>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</si>
  <si>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</si>
  <si>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</si>
  <si>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</si>
  <si>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</si>
  <si>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</si>
  <si>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</si>
  <si>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</si>
  <si>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</si>
  <si>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</si>
  <si>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</si>
  <si>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</si>
  <si>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</si>
  <si>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</si>
  <si>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</si>
  <si>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</si>
  <si>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</si>
  <si>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</si>
  <si>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</si>
  <si>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</si>
  <si>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</si>
  <si>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</si>
  <si>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</si>
  <si>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</si>
  <si>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</si>
  <si>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</si>
  <si>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</si>
  <si>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</si>
  <si>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</si>
  <si>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</si>
  <si>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</si>
  <si>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</si>
  <si>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</si>
  <si>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</si>
  <si>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</si>
  <si>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</si>
  <si>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</si>
  <si>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</si>
  <si>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</si>
  <si>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</si>
  <si>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</si>
  <si>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</si>
  <si>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</si>
  <si>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</si>
  <si>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</si>
  <si>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</si>
  <si>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</si>
  <si>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</si>
  <si>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</si>
  <si>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</si>
  <si>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</si>
  <si>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</si>
  <si>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</si>
  <si>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</si>
  <si>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</si>
  <si>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</si>
  <si>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</si>
  <si>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</si>
  <si>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</si>
  <si>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</si>
  <si>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</si>
  <si>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</si>
  <si>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</si>
  <si>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</si>
  <si>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</si>
  <si>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</si>
  <si>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</si>
  <si>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</si>
  <si>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</si>
  <si>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</si>
  <si>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</si>
  <si>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</si>
  <si>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</si>
  <si>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</si>
  <si>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</si>
  <si>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</si>
  <si>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</si>
  <si>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</si>
  <si>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</si>
  <si>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</si>
  <si>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</si>
  <si>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</si>
  <si>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</si>
  <si>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</si>
  <si>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</si>
  <si>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</si>
  <si>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</si>
  <si>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</si>
  <si>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</si>
  <si>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</si>
  <si>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</si>
  <si>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</si>
  <si>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</si>
  <si>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</si>
  <si>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</si>
  <si>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</si>
  <si>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</si>
  <si>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</si>
  <si>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</si>
  <si>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</si>
  <si>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</si>
  <si>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</si>
  <si>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</si>
  <si>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</si>
  <si>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</si>
  <si>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</si>
  <si>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</si>
  <si>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</si>
  <si>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</si>
  <si>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</si>
  <si>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</si>
  <si>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</si>
  <si>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</si>
  <si>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</si>
  <si>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</si>
  <si>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</si>
  <si>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</si>
  <si>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</si>
  <si>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</si>
  <si>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</si>
  <si>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</si>
  <si>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</si>
  <si>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</si>
  <si>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</si>
  <si>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</si>
  <si>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</si>
  <si>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</si>
  <si>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</si>
  <si>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</si>
  <si>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</si>
  <si>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</si>
  <si>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</si>
  <si>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</si>
  <si>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</si>
  <si>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</si>
  <si>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</si>
  <si>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</si>
  <si>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</si>
  <si>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</si>
  <si>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</si>
  <si>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</si>
  <si>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</si>
  <si>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</si>
  <si>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</si>
  <si>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</si>
  <si>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</si>
  <si>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</si>
  <si>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</si>
  <si>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</si>
  <si>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</si>
  <si>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</si>
  <si>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</si>
  <si>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</si>
  <si>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</si>
  <si>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</si>
  <si>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</si>
  <si>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</si>
  <si>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</si>
  <si>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</si>
  <si>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</si>
  <si>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</si>
  <si>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</si>
  <si>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</si>
  <si>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</si>
  <si>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</si>
  <si>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</si>
  <si>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</si>
  <si>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</si>
  <si>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</si>
  <si>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</si>
  <si>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</si>
  <si>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</si>
  <si>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</si>
  <si>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</si>
  <si>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</si>
  <si>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</si>
  <si>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</si>
  <si>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</si>
  <si>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</si>
  <si>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</si>
  <si>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</si>
  <si>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</si>
  <si>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</si>
  <si>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</si>
  <si>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</si>
  <si>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</si>
  <si>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</si>
  <si>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</si>
  <si>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</si>
  <si>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</si>
  <si>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</si>
  <si>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</si>
  <si>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</si>
  <si>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</si>
  <si>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</si>
  <si>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</si>
  <si>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</si>
  <si>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</si>
  <si>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</si>
  <si>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</si>
  <si>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</si>
  <si>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</si>
  <si>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</si>
  <si>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</si>
  <si>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</si>
  <si>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</si>
  <si>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</si>
  <si>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</si>
  <si>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</si>
  <si>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</si>
  <si>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</si>
  <si>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</si>
  <si>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</si>
  <si>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</si>
  <si>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</si>
  <si>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</si>
  <si>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</si>
  <si>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</si>
  <si>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</si>
  <si>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</si>
  <si>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</si>
  <si>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</si>
  <si>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</si>
  <si>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</si>
  <si>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</si>
  <si>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</si>
  <si>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</si>
  <si>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</si>
  <si>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</si>
  <si>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</si>
  <si>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</si>
  <si>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</si>
  <si>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</si>
  <si>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</si>
  <si>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</si>
  <si>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</si>
  <si>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</si>
  <si>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</si>
  <si>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</si>
  <si>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</si>
  <si>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</si>
  <si>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</si>
  <si>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</si>
  <si>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</si>
  <si>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</si>
  <si>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</si>
  <si>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</si>
  <si>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</si>
  <si>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</si>
  <si>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</si>
  <si>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</si>
  <si>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</si>
  <si>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</si>
  <si>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</si>
  <si>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</si>
  <si>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</si>
  <si>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</si>
  <si>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</si>
  <si>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</si>
  <si>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</si>
  <si>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</si>
  <si>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</si>
  <si>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</si>
  <si>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</si>
  <si>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</si>
  <si>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</si>
  <si>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</si>
  <si>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</si>
  <si>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</si>
  <si>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</si>
  <si>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</si>
  <si>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</si>
  <si>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</si>
  <si>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</si>
  <si>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</si>
  <si>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</si>
  <si>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</si>
  <si>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</si>
  <si>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</si>
  <si>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</si>
  <si>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</si>
  <si>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</si>
  <si>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</si>
  <si>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</si>
  <si>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</si>
  <si>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</si>
  <si>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</si>
  <si>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</si>
  <si>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</si>
  <si>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</si>
  <si>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</si>
  <si>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</si>
  <si>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</si>
  <si>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</si>
  <si>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</si>
  <si>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</si>
  <si>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</si>
  <si>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</si>
  <si>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</si>
  <si>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</si>
  <si>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</si>
  <si>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</si>
  <si>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</si>
  <si>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</si>
  <si>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</si>
  <si>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</si>
  <si>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</si>
  <si>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</si>
  <si>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</si>
  <si>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</si>
  <si>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</si>
  <si>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</si>
  <si>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</si>
  <si>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</si>
  <si>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</si>
  <si>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</si>
  <si>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</si>
  <si>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</si>
  <si>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</si>
  <si>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</si>
  <si>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</si>
  <si>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</si>
  <si>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</si>
  <si>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</si>
  <si>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</si>
  <si>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</si>
  <si>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</si>
  <si>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</si>
  <si>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</si>
  <si>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</si>
  <si>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</si>
  <si>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</si>
  <si>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</si>
  <si>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</si>
  <si>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</si>
  <si>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</si>
  <si>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</si>
  <si>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</si>
  <si>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</si>
  <si>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</si>
  <si>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</si>
  <si>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</si>
  <si>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</si>
  <si>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</si>
  <si>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</si>
  <si>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</si>
  <si>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</si>
  <si>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</si>
  <si>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</si>
  <si>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</si>
  <si>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</si>
  <si>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</si>
  <si>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</si>
  <si>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</si>
  <si>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</si>
  <si>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</si>
  <si>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</si>
  <si>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</si>
  <si>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</si>
  <si>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</si>
  <si>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</si>
  <si>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</si>
  <si>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</si>
  <si>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</si>
  <si>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</si>
  <si>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</si>
  <si>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</si>
  <si>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</si>
  <si>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</si>
  <si>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</si>
  <si>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</si>
  <si>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</si>
  <si>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</si>
  <si>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</si>
  <si>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</si>
  <si>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</si>
  <si>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</si>
  <si>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</si>
  <si>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</si>
  <si>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</si>
  <si>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</si>
  <si>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</si>
  <si>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</si>
  <si>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</si>
  <si>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</si>
  <si>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</si>
  <si>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</si>
  <si>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</si>
  <si>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</si>
  <si>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</si>
  <si>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</si>
  <si>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</si>
  <si>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</si>
  <si>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</si>
  <si>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</si>
  <si>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</si>
  <si>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</si>
  <si>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</si>
  <si>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</si>
  <si>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</si>
  <si>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</si>
  <si>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</si>
  <si>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</si>
  <si>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</si>
  <si>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</si>
  <si>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</si>
  <si>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</si>
  <si>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</si>
  <si>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</si>
  <si>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</si>
  <si>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</si>
  <si>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</si>
  <si>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</si>
  <si>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</si>
  <si>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</si>
  <si>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</si>
  <si>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</si>
  <si>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</si>
  <si>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</si>
  <si>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</si>
  <si>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</si>
  <si>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</si>
  <si>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</si>
  <si>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</si>
  <si>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</si>
  <si>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</si>
  <si>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</si>
  <si>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</si>
  <si>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</si>
  <si>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</si>
  <si>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</si>
  <si>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</si>
  <si>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</si>
  <si>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</si>
  <si>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</si>
  <si>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</si>
  <si>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</si>
  <si>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</si>
  <si>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</si>
  <si>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</si>
  <si>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</si>
  <si>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</si>
  <si>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</si>
  <si>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</si>
  <si>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</si>
  <si>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</si>
  <si>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</si>
  <si>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</si>
  <si>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</si>
  <si>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</si>
  <si>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</si>
  <si>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</si>
  <si>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</si>
  <si>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</si>
  <si>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</si>
  <si>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</si>
  <si>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</si>
  <si>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</si>
  <si>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</si>
  <si>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</si>
  <si>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</si>
  <si>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</si>
  <si>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</si>
  <si>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</si>
  <si>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</si>
  <si>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</si>
  <si>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</si>
  <si>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</si>
  <si>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</si>
  <si>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</si>
  <si>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</si>
  <si>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</si>
  <si>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</si>
  <si>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</si>
  <si>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</si>
  <si>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</si>
  <si>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</si>
  <si>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</si>
  <si>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</si>
  <si>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</si>
  <si>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</si>
  <si>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</si>
  <si>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</si>
  <si>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</si>
  <si>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</si>
  <si>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</si>
  <si>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</si>
  <si>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</si>
  <si>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</si>
  <si>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</si>
  <si>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</si>
  <si>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</si>
  <si>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</si>
  <si>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</si>
  <si>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</si>
  <si>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</si>
  <si>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</si>
  <si>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</si>
  <si>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</si>
  <si>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</si>
  <si>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</si>
  <si>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</si>
  <si>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</si>
  <si>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</si>
  <si>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</si>
  <si>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</si>
  <si>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</si>
  <si>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</si>
  <si>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</si>
  <si>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</si>
  <si>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</si>
  <si>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</si>
  <si>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</si>
  <si>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</si>
  <si>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</si>
  <si>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</si>
  <si>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</si>
  <si>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</si>
  <si>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</si>
  <si>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</si>
  <si>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</si>
  <si>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</si>
  <si>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</si>
  <si>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</si>
  <si>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</si>
  <si>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</si>
  <si>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</si>
  <si>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</si>
  <si>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</si>
  <si>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</si>
  <si>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</si>
  <si>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</si>
  <si>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</si>
  <si>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</si>
  <si>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</si>
  <si>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</si>
  <si>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</si>
  <si>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</si>
  <si>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</si>
  <si>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</si>
  <si>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</si>
  <si>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</si>
  <si>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</si>
  <si>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</si>
  <si>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</si>
  <si>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</si>
  <si>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</si>
  <si>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</si>
  <si>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</si>
  <si>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</si>
  <si>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</si>
  <si>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</si>
  <si>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</si>
  <si>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</si>
  <si>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</si>
  <si>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</si>
  <si>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</si>
  <si>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</si>
  <si>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</si>
  <si>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</si>
  <si>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</si>
  <si>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</si>
  <si>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</si>
  <si>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</si>
  <si>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</si>
  <si>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</si>
  <si>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</si>
  <si>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</si>
  <si>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</si>
  <si>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</si>
  <si>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</si>
  <si>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</si>
  <si>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</si>
  <si>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</si>
  <si>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</si>
  <si>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</si>
  <si>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</si>
  <si>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</si>
  <si>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</si>
  <si>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</si>
  <si>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</si>
  <si>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</si>
  <si>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</si>
  <si>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</si>
  <si>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</si>
  <si>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</si>
  <si>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</si>
  <si>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</si>
  <si>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</si>
  <si>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</si>
  <si>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</si>
  <si>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</si>
  <si>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</si>
  <si>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</si>
  <si>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</si>
  <si>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</si>
  <si>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</si>
  <si>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</si>
  <si>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</si>
  <si>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</si>
  <si>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</si>
  <si>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</si>
  <si>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</si>
  <si>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</si>
  <si>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</si>
  <si>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</si>
  <si>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</si>
  <si>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</si>
  <si>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</si>
  <si>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</si>
  <si>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</si>
  <si>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</si>
  <si>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</si>
  <si>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</si>
  <si>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</si>
  <si>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</si>
  <si>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</si>
  <si>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</si>
  <si>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</si>
  <si>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</si>
  <si>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</si>
  <si>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</si>
  <si>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</si>
  <si>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</si>
  <si>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</si>
  <si>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</si>
  <si>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</si>
  <si>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</si>
  <si>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</si>
  <si>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</si>
  <si>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</si>
  <si>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</si>
  <si>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</si>
  <si>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</si>
  <si>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</si>
  <si>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</si>
  <si>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</si>
  <si>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</si>
  <si>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</si>
  <si>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</si>
  <si>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</si>
  <si>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</si>
  <si>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</si>
  <si>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</si>
  <si>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</si>
  <si>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</si>
  <si>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</si>
  <si>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</si>
  <si>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</si>
  <si>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</si>
  <si>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</si>
  <si>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</si>
  <si>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</si>
  <si>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</si>
  <si>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</si>
  <si>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</si>
  <si>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</si>
  <si>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</si>
  <si>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</si>
  <si>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</si>
  <si>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</si>
  <si>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</si>
  <si>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</si>
  <si>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</si>
  <si>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</si>
  <si>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</si>
  <si>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</si>
  <si>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</si>
  <si>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</si>
  <si>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</si>
  <si>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</si>
  <si>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</si>
  <si>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</si>
  <si>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</si>
  <si>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</si>
  <si>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</si>
  <si>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</si>
  <si>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</si>
  <si>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</si>
  <si>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</si>
  <si>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</si>
  <si>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</si>
  <si>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</si>
  <si>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</si>
  <si>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</si>
  <si>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</si>
  <si>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</si>
  <si>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</si>
  <si>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</si>
  <si>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</si>
  <si>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</si>
  <si>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</si>
  <si>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</si>
  <si>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</si>
  <si>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</si>
  <si>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</si>
  <si>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</si>
  <si>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</si>
  <si>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</si>
  <si>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</si>
  <si>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</si>
  <si>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</si>
  <si>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</si>
  <si>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</si>
  <si>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</si>
  <si>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</si>
  <si>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</si>
  <si>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</si>
  <si>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</si>
  <si>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</si>
  <si>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</si>
  <si>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</si>
  <si>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</si>
  <si>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</si>
  <si>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</si>
  <si>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</si>
  <si>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</si>
  <si>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</si>
  <si>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</si>
  <si>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</si>
  <si>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</si>
  <si>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</si>
  <si>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</si>
  <si>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</si>
  <si>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</si>
  <si>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</si>
  <si>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</si>
  <si>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</si>
  <si>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</si>
  <si>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</si>
  <si>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</si>
  <si>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</si>
  <si>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</si>
  <si>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</si>
  <si>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</si>
  <si>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</si>
  <si>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</si>
  <si>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</si>
  <si>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</si>
  <si>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</si>
  <si>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</si>
  <si>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</si>
  <si>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</si>
  <si>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</si>
  <si>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</si>
  <si>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</si>
  <si>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</si>
  <si>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</si>
  <si>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</si>
  <si>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</si>
  <si>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</si>
  <si>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</si>
  <si>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</si>
  <si>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</si>
  <si>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</si>
  <si>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</si>
  <si>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</si>
  <si>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</si>
  <si>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</si>
  <si>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</si>
  <si>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</si>
  <si>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</si>
  <si>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</si>
  <si>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</si>
  <si>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</si>
  <si>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</si>
  <si>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</si>
  <si>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</si>
  <si>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</si>
  <si>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</si>
  <si>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</si>
  <si>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</si>
  <si>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</si>
  <si>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</si>
  <si>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</si>
  <si>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</si>
  <si>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</si>
  <si>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</si>
  <si>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</si>
  <si>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</si>
  <si>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</si>
  <si>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</si>
  <si>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</si>
  <si>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</si>
  <si>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</si>
  <si>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</si>
  <si>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</si>
  <si>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</si>
  <si>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</si>
  <si>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</si>
  <si>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</si>
  <si>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</si>
  <si>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</si>
  <si>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</si>
  <si>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</si>
  <si>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</si>
  <si>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</si>
  <si>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</si>
  <si>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</si>
  <si>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</si>
  <si>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</si>
  <si>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</si>
  <si>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</si>
  <si>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</si>
  <si>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</si>
  <si>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</si>
  <si>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</si>
  <si>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</si>
  <si>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</si>
  <si>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</si>
  <si>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</si>
  <si>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</si>
  <si>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</si>
  <si>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</si>
  <si>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</si>
  <si>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</si>
  <si>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</si>
  <si>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</si>
  <si>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</si>
  <si>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</si>
  <si>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</si>
  <si>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</si>
  <si>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</si>
  <si>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</si>
  <si>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</si>
  <si>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</si>
  <si>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</si>
  <si>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</si>
  <si>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</si>
  <si>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</si>
  <si>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</si>
  <si>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</si>
  <si>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</si>
  <si>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</si>
  <si>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</si>
  <si>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</si>
  <si>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</si>
  <si>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</si>
  <si>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</si>
  <si>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</si>
  <si>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</si>
  <si>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</si>
  <si>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</si>
  <si>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</si>
  <si>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</si>
  <si>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</si>
  <si>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</si>
  <si>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</si>
  <si>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</si>
  <si>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</si>
  <si>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</si>
  <si>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</si>
  <si>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</si>
  <si>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</si>
  <si>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</si>
  <si>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</si>
  <si>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</si>
  <si>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</si>
  <si>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</si>
  <si>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</si>
  <si>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</si>
  <si>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</si>
  <si>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</si>
  <si>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</si>
  <si>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</si>
  <si>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</si>
  <si>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</si>
  <si>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</si>
  <si>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</si>
  <si>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</si>
  <si>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</si>
  <si>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</si>
  <si>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</si>
  <si>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</si>
  <si>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</si>
  <si>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</si>
  <si>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</si>
  <si>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</si>
  <si>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</si>
  <si>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</si>
  <si>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</si>
  <si>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</si>
  <si>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</si>
  <si>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</si>
  <si>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</si>
  <si>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</si>
  <si>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</si>
  <si>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</si>
  <si>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</si>
  <si>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</si>
  <si>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</si>
  <si>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</si>
  <si>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</si>
  <si>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</si>
  <si>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</si>
  <si>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</si>
  <si>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</si>
  <si>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</si>
  <si>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</si>
  <si>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</si>
  <si>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</si>
  <si>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</si>
  <si>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</si>
  <si>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</si>
  <si>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</si>
  <si>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</si>
  <si>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</si>
  <si>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</si>
  <si>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</si>
  <si>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</si>
  <si>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</si>
  <si>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</si>
  <si>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</si>
  <si>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</si>
  <si>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</si>
  <si>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</si>
  <si>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</si>
  <si>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</si>
  <si>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</si>
  <si>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</si>
  <si>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</si>
  <si>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</si>
  <si>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</si>
  <si>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</si>
  <si>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</si>
  <si>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</si>
  <si>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</si>
  <si>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</si>
  <si>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</si>
  <si>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</si>
  <si>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</si>
  <si>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</si>
  <si>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</si>
  <si>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</si>
  <si>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</si>
  <si>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</si>
  <si>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</si>
  <si>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</si>
  <si>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</si>
  <si>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</si>
  <si>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</si>
  <si>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</si>
  <si>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</si>
  <si>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</si>
  <si>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</si>
  <si>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</si>
  <si>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</si>
  <si>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</si>
  <si>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</si>
  <si>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</si>
  <si>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</si>
  <si>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</si>
  <si>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</si>
  <si>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</si>
  <si>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</si>
  <si>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</si>
  <si>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</si>
  <si>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</si>
  <si>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</si>
  <si>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</si>
  <si>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</si>
  <si>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</si>
  <si>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</si>
  <si>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</si>
  <si>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</si>
  <si>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</si>
  <si>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</si>
  <si>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</si>
  <si>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</si>
  <si>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</si>
  <si>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</si>
  <si>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</si>
  <si>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</si>
  <si>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</si>
  <si>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</si>
  <si>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</si>
  <si>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</si>
  <si>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</si>
  <si>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</si>
  <si>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</si>
  <si>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</si>
  <si>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</si>
  <si>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</si>
  <si>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</si>
  <si>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</si>
  <si>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</si>
  <si>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</si>
  <si>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</si>
  <si>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</si>
  <si>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</si>
  <si>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</si>
  <si>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</si>
  <si>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</si>
  <si>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</si>
  <si>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</si>
  <si>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</si>
  <si>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</si>
  <si>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</si>
  <si>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</si>
  <si>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</si>
  <si>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</si>
  <si>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</si>
  <si>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</si>
  <si>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</si>
  <si>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</si>
  <si>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</si>
  <si>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</si>
  <si>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</si>
  <si>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</si>
  <si>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</si>
  <si>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</si>
  <si>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</si>
  <si>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</si>
  <si>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</si>
  <si>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</si>
  <si>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</si>
  <si>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</si>
  <si>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</si>
  <si>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</si>
  <si>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</si>
  <si>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</si>
  <si>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</si>
  <si>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</si>
  <si>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</si>
  <si>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</si>
  <si>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</si>
  <si>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</si>
  <si>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</si>
  <si>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</si>
  <si>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</si>
  <si>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</si>
  <si>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</si>
  <si>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</si>
  <si>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</si>
  <si>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</si>
  <si>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</si>
  <si>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</si>
  <si>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</si>
  <si>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</si>
  <si>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</si>
  <si>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</si>
  <si>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</si>
  <si>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</si>
  <si>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</si>
  <si>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</si>
  <si>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</si>
  <si>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</si>
  <si>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</si>
  <si>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</si>
  <si>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</si>
  <si>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</si>
  <si>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</si>
  <si>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</si>
  <si>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</si>
  <si>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</si>
  <si>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</si>
  <si>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</si>
  <si>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</si>
  <si>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</si>
  <si>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</si>
  <si>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</si>
  <si>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</si>
  <si>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</si>
  <si>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</si>
  <si>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</si>
  <si>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</si>
  <si>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</si>
  <si>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</si>
  <si>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</si>
  <si>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</si>
  <si>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</si>
  <si>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</si>
  <si>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</si>
  <si>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</si>
  <si>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</si>
  <si>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</si>
  <si>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</si>
  <si>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</si>
  <si>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</si>
  <si>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</si>
  <si>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</si>
  <si>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</si>
  <si>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</si>
  <si>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</si>
  <si>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</si>
  <si>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</si>
  <si>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</si>
  <si>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</si>
  <si>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</si>
  <si>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</si>
  <si>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</si>
  <si>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</si>
  <si>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</si>
  <si>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</si>
  <si>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</si>
  <si>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</si>
  <si>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</si>
  <si>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</si>
  <si>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</si>
  <si>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</si>
  <si>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</si>
  <si>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</si>
  <si>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</si>
  <si>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</si>
  <si>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</si>
  <si>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</si>
  <si>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</si>
  <si>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</si>
  <si>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</si>
  <si>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</si>
  <si>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</si>
  <si>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</si>
  <si>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</si>
  <si>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</si>
  <si>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</si>
  <si>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</si>
  <si>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</si>
  <si>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</si>
  <si>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</si>
  <si>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</si>
  <si>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</si>
  <si>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</si>
  <si>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</si>
  <si>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</si>
  <si>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</si>
  <si>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</si>
  <si>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</si>
  <si>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</si>
  <si>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</si>
  <si>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</si>
  <si>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</si>
  <si>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</si>
  <si>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</si>
  <si>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</si>
  <si>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</si>
  <si>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</si>
  <si>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</si>
  <si>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</si>
  <si>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</si>
  <si>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</si>
  <si>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</si>
  <si>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</si>
  <si>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</si>
  <si>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</si>
  <si>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</si>
  <si>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</si>
  <si>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</si>
  <si>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</si>
  <si>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</si>
  <si>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</si>
  <si>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</si>
  <si>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</si>
  <si>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</si>
  <si>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</si>
  <si>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</si>
  <si>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</si>
  <si>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</si>
  <si>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</si>
  <si>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</si>
  <si>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</si>
  <si>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</si>
  <si>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</si>
  <si>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</si>
  <si>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</si>
  <si>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</si>
  <si>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</si>
  <si>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</si>
  <si>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</si>
  <si>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</si>
  <si>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</si>
  <si>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</si>
  <si>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</si>
  <si>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</si>
  <si>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</si>
  <si>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</si>
  <si>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</si>
  <si>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</si>
  <si>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</si>
  <si>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</si>
  <si>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</si>
  <si>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</si>
  <si>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</si>
  <si>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</si>
  <si>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</si>
  <si>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</si>
  <si>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</si>
  <si>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</si>
  <si>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</si>
  <si>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</si>
  <si>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</si>
  <si>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</si>
  <si>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</si>
  <si>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</si>
  <si>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</si>
  <si>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</si>
  <si>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</si>
  <si>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</si>
  <si>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</si>
  <si>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</si>
  <si>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</si>
  <si>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</si>
  <si>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</si>
  <si>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</si>
  <si>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</si>
  <si>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</si>
  <si>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</si>
  <si>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</si>
  <si>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</si>
  <si>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</si>
  <si>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</si>
  <si>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</si>
  <si>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</si>
  <si>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</si>
  <si>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</si>
  <si>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</si>
  <si>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</si>
  <si>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</si>
  <si>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</si>
  <si>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</si>
  <si>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</si>
  <si>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</si>
  <si>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</si>
  <si>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</si>
  <si>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</si>
  <si>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</si>
  <si>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</si>
  <si>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</si>
  <si>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</si>
  <si>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</si>
  <si>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</si>
  <si>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</si>
  <si>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</si>
  <si>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</si>
  <si>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</si>
  <si>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</si>
  <si>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</si>
  <si>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</si>
  <si>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</si>
  <si>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</si>
  <si>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</si>
  <si>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</si>
  <si>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</si>
  <si>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</si>
  <si>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</si>
  <si>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</si>
  <si>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</si>
  <si>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</si>
  <si>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</si>
  <si>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</si>
  <si>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</si>
  <si>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</si>
  <si>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</si>
  <si>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</si>
  <si>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</si>
  <si>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</si>
  <si>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</si>
  <si>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</si>
  <si>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</si>
  <si>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</si>
  <si>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</si>
  <si>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</si>
  <si>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</si>
  <si>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</si>
  <si>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</si>
  <si>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</si>
  <si>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</si>
  <si>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</si>
  <si>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</si>
  <si>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</si>
  <si>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</si>
  <si>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</si>
  <si>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</si>
  <si>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</si>
  <si>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</si>
  <si>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</si>
  <si>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</si>
  <si>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</si>
  <si>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</si>
  <si>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</si>
  <si>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</si>
  <si>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</si>
  <si>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</si>
  <si>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</si>
  <si>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</si>
  <si>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</si>
  <si>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</si>
  <si>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</si>
  <si>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</si>
  <si>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</si>
  <si>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</si>
  <si>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</si>
  <si>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</si>
  <si>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</si>
  <si>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</si>
  <si>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</si>
  <si>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</si>
  <si>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</si>
  <si>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</si>
  <si>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</si>
  <si>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</si>
  <si>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</si>
  <si>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</si>
  <si>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</si>
  <si>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</si>
  <si>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</si>
  <si>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</si>
  <si>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</si>
  <si>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</si>
  <si>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</si>
  <si>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</si>
  <si>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</si>
  <si>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</si>
  <si>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</si>
  <si>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</si>
  <si>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</si>
  <si>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</si>
  <si>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</si>
  <si>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</si>
  <si>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</si>
  <si>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</si>
  <si>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</si>
  <si>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</si>
  <si>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</si>
  <si>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</si>
  <si>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</si>
  <si>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</si>
  <si>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</si>
  <si>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</si>
  <si>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</si>
  <si>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</si>
  <si>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</si>
  <si>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</si>
  <si>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</si>
  <si>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</si>
  <si>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</si>
  <si>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</si>
  <si>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</si>
  <si>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</si>
  <si>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</si>
  <si>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</si>
  <si>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</si>
  <si>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</si>
  <si>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</si>
  <si>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</si>
  <si>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</si>
  <si>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</si>
  <si>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</si>
  <si>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</si>
  <si>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</si>
  <si>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</si>
  <si>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</si>
  <si>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</si>
  <si>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</si>
  <si>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</si>
  <si>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</si>
  <si>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</si>
  <si>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</si>
  <si>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</si>
  <si>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</si>
  <si>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</si>
  <si>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</si>
  <si>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</si>
  <si>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</si>
  <si>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</si>
  <si>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</si>
  <si>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</si>
  <si>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</si>
  <si>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</si>
  <si>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</si>
  <si>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</si>
  <si>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</si>
  <si>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</si>
  <si>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</si>
  <si>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</si>
  <si>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</si>
  <si>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</si>
  <si>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</si>
  <si>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</si>
  <si>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</si>
  <si>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</si>
  <si>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</si>
  <si>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</si>
  <si>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</si>
  <si>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</si>
  <si>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</si>
  <si>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</si>
  <si>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</si>
  <si>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</si>
  <si>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</si>
  <si>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</si>
  <si>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</si>
  <si>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</si>
  <si>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</si>
  <si>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</si>
  <si>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</si>
  <si>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</si>
  <si>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</si>
  <si>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</si>
  <si>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</si>
  <si>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</si>
  <si>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</si>
  <si>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</si>
  <si>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</si>
  <si>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</si>
  <si>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</si>
  <si>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</si>
  <si>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</si>
  <si>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</si>
  <si>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</si>
  <si>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</si>
  <si>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</si>
  <si>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</si>
  <si>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</si>
  <si>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</si>
  <si>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</si>
  <si>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</si>
  <si>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</si>
  <si>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</si>
  <si>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</si>
  <si>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</si>
  <si>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</si>
  <si>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</si>
  <si>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</si>
  <si>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</si>
  <si>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</si>
  <si>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</si>
  <si>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</si>
  <si>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</si>
  <si>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</si>
  <si>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</si>
  <si>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</si>
  <si>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</si>
  <si>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</si>
  <si>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</si>
  <si>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</si>
  <si>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</si>
  <si>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</si>
  <si>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</si>
  <si>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</si>
  <si>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</si>
  <si>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</si>
  <si>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</si>
  <si>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</si>
  <si>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</si>
  <si>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</si>
  <si>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</si>
  <si>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</si>
  <si>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</si>
  <si>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</si>
  <si>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</si>
  <si>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</si>
  <si>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</si>
  <si>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</si>
  <si>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</si>
  <si>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</si>
  <si>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</si>
  <si>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</si>
  <si>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</si>
  <si>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</si>
  <si>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</si>
  <si>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</si>
  <si>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</si>
  <si>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</si>
  <si>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</si>
  <si>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</si>
  <si>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</si>
  <si>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</si>
  <si>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</si>
  <si>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</si>
  <si>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</si>
  <si>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</si>
  <si>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</si>
  <si>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</si>
  <si>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</si>
  <si>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</si>
  <si>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</si>
  <si>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</si>
  <si>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</si>
  <si>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</si>
  <si>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</si>
  <si>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</si>
  <si>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</si>
  <si>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</si>
  <si>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</si>
  <si>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</si>
  <si>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</si>
  <si>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</si>
  <si>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</si>
  <si>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</si>
  <si>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</si>
  <si>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</si>
  <si>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</si>
  <si>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</si>
  <si>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</si>
  <si>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</si>
  <si>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</si>
  <si>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</si>
  <si>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</si>
  <si>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</si>
  <si>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</si>
  <si>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</si>
  <si>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</si>
  <si>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</si>
  <si>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</si>
  <si>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</si>
  <si>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</si>
  <si>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</si>
  <si>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</si>
  <si>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</si>
  <si>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</si>
  <si>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</si>
  <si>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</si>
  <si>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</si>
  <si>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</si>
  <si>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</si>
  <si>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</si>
  <si>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</si>
  <si>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</si>
  <si>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</si>
  <si>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</si>
  <si>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</si>
  <si>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</si>
  <si>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</si>
  <si>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</si>
  <si>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</si>
  <si>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</si>
  <si>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</si>
  <si>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</si>
  <si>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</si>
  <si>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</si>
  <si>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</si>
  <si>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</si>
  <si>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</si>
  <si>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</si>
  <si>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</si>
  <si>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</si>
  <si>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</si>
  <si>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</si>
  <si>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</si>
  <si>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</si>
  <si>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</si>
  <si>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</si>
  <si>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</si>
  <si>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</si>
  <si>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</si>
  <si>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</si>
  <si>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</si>
  <si>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</si>
  <si>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</si>
  <si>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</si>
  <si>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</si>
  <si>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</si>
  <si>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</si>
  <si>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</si>
  <si>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</si>
  <si>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</si>
  <si>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</si>
  <si>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</si>
  <si>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</si>
  <si>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</si>
  <si>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</si>
  <si>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</si>
  <si>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</si>
  <si>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</si>
  <si>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</si>
  <si>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</si>
  <si>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</si>
  <si>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</si>
  <si>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</si>
  <si>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</si>
  <si>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</si>
  <si>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</si>
  <si>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</si>
  <si>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</si>
  <si>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</si>
  <si>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</si>
  <si>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</si>
  <si>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</si>
  <si>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</si>
  <si>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</si>
  <si>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</si>
  <si>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</si>
  <si>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</si>
  <si>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</si>
  <si>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</si>
  <si>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</si>
  <si>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</si>
  <si>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</si>
  <si>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</si>
  <si>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</si>
  <si>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</si>
  <si>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</si>
  <si>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</si>
  <si>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</si>
  <si>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</si>
  <si>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</si>
  <si>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</si>
  <si>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</si>
  <si>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</si>
  <si>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</si>
  <si>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</si>
  <si>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</si>
  <si>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</si>
  <si>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</si>
  <si>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</si>
  <si>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</si>
  <si>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</si>
  <si>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</si>
  <si>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</si>
  <si>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</si>
  <si>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</si>
  <si>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</si>
  <si>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</si>
  <si>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</si>
  <si>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</si>
  <si>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</si>
  <si>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</si>
  <si>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</si>
  <si>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</si>
  <si>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</si>
  <si>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</si>
  <si>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</si>
  <si>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</si>
  <si>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</si>
  <si>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</si>
  <si>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</si>
  <si>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</si>
  <si>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</si>
  <si>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</si>
  <si>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</si>
  <si>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</si>
  <si>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</si>
  <si>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</si>
  <si>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</si>
  <si>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</si>
  <si>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</si>
  <si>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</si>
  <si>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</si>
  <si>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</si>
  <si>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</si>
  <si>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</si>
  <si>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</si>
  <si>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</si>
  <si>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</si>
  <si>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</si>
  <si>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</si>
  <si>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</si>
  <si>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</si>
  <si>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</si>
  <si>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</si>
  <si>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</si>
  <si>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</si>
  <si>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</si>
  <si>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</si>
  <si>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</si>
  <si>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</si>
  <si>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</si>
  <si>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</si>
  <si>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</si>
  <si>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</si>
  <si>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</si>
  <si>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</si>
  <si>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</si>
  <si>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</si>
  <si>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</si>
  <si>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</si>
  <si>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</si>
  <si>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</si>
  <si>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</si>
  <si>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</si>
  <si>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</si>
  <si>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</si>
  <si>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</si>
  <si>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</si>
  <si>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</si>
  <si>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</si>
  <si>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</si>
  <si>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</si>
  <si>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</si>
  <si>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</si>
  <si>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</si>
  <si>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</si>
  <si>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</si>
  <si>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</si>
  <si>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</si>
  <si>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</si>
  <si>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</si>
  <si>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</si>
  <si>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</si>
  <si>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</si>
  <si>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</si>
  <si>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</si>
  <si>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</si>
  <si>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</si>
  <si>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</si>
  <si>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</si>
  <si>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</si>
  <si>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</si>
  <si>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</si>
  <si>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</si>
  <si>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</si>
  <si>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</si>
  <si>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</si>
  <si>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</si>
  <si>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</si>
  <si>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</si>
  <si>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</si>
  <si>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</si>
  <si>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</si>
  <si>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</si>
  <si>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</si>
  <si>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</si>
  <si>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</si>
  <si>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</si>
  <si>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</si>
  <si>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</si>
  <si>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</si>
  <si>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</si>
  <si>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</si>
  <si>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</si>
  <si>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</si>
  <si>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</si>
  <si>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</si>
  <si>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</si>
  <si>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</si>
  <si>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</si>
  <si>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</si>
  <si>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</si>
  <si>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</si>
  <si>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</si>
  <si>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</si>
  <si>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</si>
  <si>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</si>
  <si>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</si>
  <si>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</si>
  <si>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</si>
  <si>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</si>
  <si>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</si>
  <si>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</si>
  <si>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</si>
  <si>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</si>
  <si>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</si>
  <si>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</si>
  <si>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</si>
  <si>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</si>
  <si>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</si>
  <si>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</si>
  <si>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</si>
  <si>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</si>
  <si>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</si>
  <si>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</si>
  <si>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</si>
  <si>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</si>
  <si>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</si>
  <si>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</si>
  <si>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</si>
  <si>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</si>
  <si>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</si>
  <si>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</si>
  <si>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</si>
  <si>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</si>
  <si>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</si>
  <si>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</si>
  <si>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</si>
  <si>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</si>
  <si>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</si>
  <si>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</si>
  <si>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</si>
  <si>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</si>
  <si>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</si>
  <si>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</si>
  <si>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</si>
  <si>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</si>
  <si>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</si>
  <si>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</si>
  <si>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</si>
  <si>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</si>
  <si>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</si>
  <si>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</si>
  <si>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</si>
  <si>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</si>
  <si>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</si>
  <si>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</si>
  <si>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</si>
  <si>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</si>
  <si>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</si>
  <si>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</si>
  <si>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</si>
  <si>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</si>
  <si>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</si>
  <si>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</si>
  <si>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</si>
  <si>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</si>
  <si>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</si>
  <si>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</si>
  <si>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</si>
  <si>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</si>
  <si>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</si>
  <si>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</si>
  <si>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</si>
  <si>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</si>
  <si>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</si>
  <si>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</si>
  <si>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</si>
  <si>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</si>
  <si>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</si>
  <si>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</si>
  <si>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</si>
  <si>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</si>
  <si>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</si>
  <si>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</si>
  <si>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</si>
  <si>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</si>
  <si>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</si>
  <si>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</si>
  <si>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</si>
  <si>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</si>
  <si>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</si>
  <si>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</si>
  <si>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</si>
  <si>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</si>
  <si>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</si>
  <si>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</si>
  <si>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</si>
  <si>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</si>
  <si>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</si>
  <si>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</si>
  <si>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</si>
  <si>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</si>
  <si>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</si>
  <si>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</si>
  <si>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</si>
  <si>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</si>
  <si>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</si>
  <si>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</si>
  <si>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</si>
  <si>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</si>
  <si>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</si>
  <si>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</si>
  <si>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</si>
  <si>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</si>
  <si>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</si>
  <si>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</si>
  <si>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</si>
  <si>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</si>
  <si>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</si>
  <si>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</si>
  <si>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</si>
  <si>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</si>
  <si>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</si>
  <si>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</si>
  <si>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</si>
  <si>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</si>
  <si>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</si>
  <si>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</si>
  <si>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</si>
  <si>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</si>
  <si>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</si>
  <si>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</si>
  <si>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</si>
  <si>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</si>
  <si>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</si>
  <si>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</si>
  <si>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</si>
  <si>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</si>
  <si>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</si>
  <si>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</si>
  <si>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</si>
  <si>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</si>
  <si>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</si>
  <si>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</si>
  <si>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</si>
  <si>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</si>
  <si>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</si>
  <si>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</si>
  <si>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</si>
  <si>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</si>
  <si>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</si>
  <si>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</si>
  <si>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</si>
  <si>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</si>
  <si>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</si>
  <si>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</si>
  <si>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</si>
  <si>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</si>
  <si>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</si>
  <si>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</si>
  <si>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</si>
  <si>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</si>
  <si>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</si>
  <si>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</si>
  <si>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</si>
  <si>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</si>
  <si>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</si>
  <si>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</si>
  <si>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</si>
  <si>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</si>
  <si>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</si>
  <si>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</si>
  <si>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</si>
  <si>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</si>
  <si>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</si>
  <si>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</si>
  <si>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</si>
  <si>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</si>
  <si>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</si>
  <si>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</si>
  <si>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</si>
  <si>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</si>
  <si>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</si>
  <si>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</si>
  <si>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</si>
  <si>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</si>
  <si>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</si>
  <si>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</si>
  <si>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</si>
  <si>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</si>
  <si>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</si>
  <si>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</si>
  <si>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</si>
  <si>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</si>
  <si>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</si>
  <si>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</si>
  <si>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</si>
  <si>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</si>
  <si>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</si>
  <si>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</si>
  <si>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</si>
  <si>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</si>
  <si>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</si>
  <si>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</si>
  <si>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</si>
  <si>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</si>
  <si>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</si>
  <si>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</si>
  <si>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</si>
  <si>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</si>
  <si>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</si>
  <si>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</si>
  <si>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</si>
  <si>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</si>
  <si>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</si>
  <si>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</si>
  <si>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</si>
  <si>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</si>
  <si>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</si>
  <si>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</si>
  <si>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</si>
  <si>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</si>
  <si>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</si>
  <si>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</si>
  <si>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</si>
  <si>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</si>
  <si>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</si>
  <si>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</si>
  <si>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</si>
  <si>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</si>
  <si>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</si>
  <si>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</si>
  <si>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</si>
  <si>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</si>
  <si>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</si>
  <si>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</si>
  <si>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</si>
  <si>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</si>
  <si>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</si>
  <si>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</si>
  <si>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</si>
  <si>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</si>
  <si>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</si>
  <si>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</si>
  <si>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</si>
  <si>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</si>
  <si>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</si>
  <si>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</si>
  <si>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</si>
  <si>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</si>
  <si>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</si>
  <si>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</si>
  <si>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</si>
  <si>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</si>
  <si>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</si>
  <si>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</si>
  <si>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</si>
  <si>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</si>
  <si>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</si>
  <si>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</si>
  <si>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</si>
  <si>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</si>
  <si>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</si>
  <si>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</si>
  <si>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</si>
  <si>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</si>
  <si>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</si>
  <si>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</si>
  <si>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</si>
  <si>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</si>
  <si>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</si>
  <si>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</si>
  <si>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</si>
  <si>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</si>
  <si>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</si>
  <si>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</si>
  <si>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</si>
  <si>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</si>
  <si>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</si>
  <si>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</si>
  <si>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</si>
  <si>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</si>
  <si>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</si>
  <si>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</si>
  <si>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</si>
  <si>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</si>
  <si>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</si>
  <si>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</si>
  <si>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</si>
  <si>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</si>
  <si>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</si>
  <si>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</si>
  <si>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</si>
  <si>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</si>
  <si>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</si>
  <si>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</si>
  <si>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</si>
  <si>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</si>
  <si>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</si>
  <si>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</si>
  <si>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</si>
  <si>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</si>
  <si>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</si>
  <si>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</si>
  <si>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</si>
  <si>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</si>
  <si>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</si>
  <si>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</si>
  <si>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</si>
  <si>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</si>
  <si>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</si>
  <si>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</si>
  <si>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</si>
  <si>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</si>
  <si>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</si>
  <si>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</si>
  <si>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</si>
  <si>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</si>
  <si>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</si>
  <si>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</si>
  <si>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</si>
  <si>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</si>
  <si>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</si>
  <si>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</si>
  <si>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</si>
  <si>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</si>
  <si>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</si>
  <si>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</si>
  <si>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</si>
  <si>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</si>
  <si>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</si>
  <si>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</si>
  <si>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</si>
  <si>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</si>
  <si>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</si>
  <si>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</si>
  <si>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</si>
  <si>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</si>
  <si>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</si>
  <si>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</si>
  <si>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</si>
  <si>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</si>
  <si>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</si>
  <si>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</si>
  <si>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</si>
  <si>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</si>
  <si>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</si>
  <si>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</si>
  <si>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</si>
  <si>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</si>
  <si>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</si>
  <si>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</si>
  <si>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</si>
  <si>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</si>
  <si>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</si>
  <si>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</si>
  <si>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</si>
  <si>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</si>
  <si>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</si>
  <si>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</si>
  <si>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</si>
  <si>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</si>
  <si>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</si>
  <si>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</si>
  <si>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</si>
  <si>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</si>
  <si>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</si>
  <si>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</si>
  <si>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</si>
  <si>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</si>
  <si>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</si>
  <si>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</si>
  <si>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</si>
  <si>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</si>
  <si>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</si>
  <si>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</si>
  <si>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</si>
  <si>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</si>
  <si>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</si>
  <si>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</si>
  <si>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</si>
  <si>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</si>
  <si>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</si>
  <si>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</si>
  <si>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</si>
  <si>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</si>
  <si>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</si>
  <si>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</si>
  <si>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</si>
  <si>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</si>
  <si>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</si>
  <si>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</si>
  <si>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</si>
  <si>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</si>
  <si>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</si>
  <si>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</si>
  <si>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</si>
  <si>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</si>
  <si>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</si>
  <si>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</si>
  <si>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</si>
  <si>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</si>
  <si>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</si>
  <si>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</si>
  <si>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</si>
  <si>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</si>
  <si>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</si>
  <si>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</si>
  <si>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</si>
  <si>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</si>
  <si>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</si>
  <si>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</si>
  <si>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</si>
  <si>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</si>
  <si>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</si>
  <si>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</si>
  <si>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</si>
  <si>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</si>
  <si>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</si>
  <si>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</si>
  <si>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</si>
  <si>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</si>
  <si>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</si>
  <si>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</si>
  <si>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</si>
  <si>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</si>
  <si>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</si>
  <si>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</si>
  <si>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</si>
  <si>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</si>
  <si>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</si>
  <si>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</si>
  <si>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</si>
  <si>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</si>
  <si>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</si>
  <si>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</si>
  <si>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</si>
  <si>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</si>
  <si>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</si>
  <si>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</si>
  <si>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</si>
  <si>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</si>
  <si>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</si>
  <si>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</si>
  <si>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</si>
  <si>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</si>
  <si>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</si>
  <si>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</si>
  <si>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</si>
  <si>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</si>
  <si>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</si>
  <si>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</si>
  <si>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</si>
  <si>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</si>
  <si>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</si>
  <si>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</si>
  <si>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</si>
  <si>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</si>
  <si>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</si>
  <si>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</si>
  <si>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</si>
  <si>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</si>
  <si>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</si>
  <si>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</si>
  <si>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</si>
  <si>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</si>
  <si>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</si>
  <si>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</si>
  <si>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</si>
  <si>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</si>
  <si>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</si>
  <si>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</si>
  <si>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</si>
  <si>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</si>
  <si>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</si>
  <si>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</si>
  <si>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</si>
  <si>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</si>
  <si>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</si>
  <si>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</si>
  <si>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</si>
  <si>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</si>
  <si>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</si>
  <si>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</si>
  <si>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</si>
  <si>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</si>
  <si>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</si>
  <si>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</si>
  <si>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</si>
  <si>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</si>
  <si>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</si>
  <si>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</si>
  <si>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</si>
  <si>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</si>
  <si>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</si>
  <si>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</si>
  <si>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</si>
  <si>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</si>
  <si>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</si>
  <si>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</si>
  <si>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</si>
  <si>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</si>
  <si>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</si>
  <si>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</si>
  <si>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</si>
  <si>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</si>
  <si>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</si>
  <si>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</si>
  <si>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</si>
  <si>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</si>
  <si>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</si>
  <si>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</si>
  <si>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</si>
  <si>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</si>
  <si>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</si>
  <si>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</si>
  <si>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</si>
  <si>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</si>
  <si>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</si>
  <si>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</si>
  <si>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</si>
  <si>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</si>
  <si>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</si>
  <si>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</si>
  <si>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</si>
  <si>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</si>
  <si>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</si>
  <si>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</si>
  <si>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</si>
  <si>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</si>
  <si>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</si>
  <si>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</si>
  <si>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</si>
  <si>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</si>
  <si>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</si>
  <si>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</si>
  <si>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</si>
  <si>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</si>
  <si>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</si>
  <si>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</si>
  <si>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</si>
  <si>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</si>
  <si>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</si>
  <si>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</si>
  <si>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</si>
  <si>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</si>
  <si>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</si>
  <si>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</si>
  <si>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</si>
  <si>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</si>
  <si>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</si>
  <si>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</si>
  <si>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</si>
  <si>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</si>
  <si>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</si>
  <si>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</si>
  <si>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</si>
  <si>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</si>
  <si>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</si>
  <si>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</si>
  <si>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</si>
  <si>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</si>
  <si>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</si>
  <si>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</si>
  <si>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</si>
  <si>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</si>
  <si>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</si>
  <si>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</si>
  <si>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</si>
  <si>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</si>
  <si>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</si>
  <si>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</si>
  <si>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</si>
  <si>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</si>
  <si>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</si>
  <si>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</si>
  <si>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</si>
  <si>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</si>
  <si>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</si>
  <si>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</si>
  <si>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</si>
  <si>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</si>
  <si>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</si>
  <si>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</si>
  <si>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</si>
  <si>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</si>
  <si>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</si>
  <si>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</si>
  <si>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</si>
  <si>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</si>
  <si>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</si>
  <si>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</si>
  <si>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</si>
  <si>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</si>
  <si>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</si>
  <si>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</si>
  <si>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</si>
  <si>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</si>
  <si>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</si>
  <si>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</si>
  <si>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</si>
  <si>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</si>
  <si>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</si>
  <si>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</si>
  <si>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</si>
  <si>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</si>
  <si>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</si>
  <si>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</si>
  <si>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</si>
  <si>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</si>
  <si>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</si>
  <si>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</si>
  <si>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</si>
  <si>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</si>
  <si>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</si>
  <si>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</si>
  <si>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</si>
  <si>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</si>
  <si>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</si>
  <si>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</si>
  <si>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</si>
  <si>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</si>
  <si>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</si>
  <si>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</si>
  <si>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</si>
  <si>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</si>
  <si>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</si>
  <si>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</si>
  <si>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</si>
  <si>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</si>
  <si>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</si>
  <si>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</si>
  <si>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</si>
  <si>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</si>
  <si>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</si>
  <si>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</si>
  <si>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</si>
  <si>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</si>
  <si>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</si>
  <si>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</si>
  <si>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</si>
  <si>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</si>
  <si>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</si>
  <si>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</si>
  <si>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</si>
  <si>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</si>
  <si>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</si>
  <si>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</si>
  <si>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</si>
  <si>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</si>
  <si>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</si>
  <si>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</si>
  <si>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</si>
  <si>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</si>
  <si>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</si>
  <si>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</si>
  <si>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</si>
  <si>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</si>
  <si>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</si>
  <si>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</si>
  <si>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</si>
  <si>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</si>
  <si>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</si>
  <si>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</si>
  <si>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</si>
  <si>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</si>
  <si>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</si>
  <si>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</si>
  <si>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</si>
  <si>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</si>
  <si>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</si>
  <si>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</si>
  <si>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</si>
  <si>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</si>
  <si>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</si>
  <si>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</si>
  <si>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</si>
  <si>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</si>
  <si>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</si>
  <si>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</si>
  <si>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</si>
  <si>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</si>
  <si>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</si>
  <si>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</si>
  <si>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</si>
  <si>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</si>
  <si>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</si>
  <si>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</si>
  <si>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</si>
  <si>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</si>
  <si>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</si>
  <si>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</si>
  <si>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</si>
  <si>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</si>
  <si>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</si>
  <si>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</si>
  <si>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</si>
  <si>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</si>
  <si>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</si>
  <si>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</si>
  <si>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</si>
  <si>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</si>
  <si>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</si>
  <si>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</si>
  <si>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</si>
  <si>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</si>
  <si>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</si>
  <si>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</si>
  <si>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</si>
  <si>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</si>
  <si>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</si>
  <si>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</si>
  <si>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</si>
  <si>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</si>
  <si>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</si>
  <si>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</si>
  <si>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</si>
  <si>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</si>
  <si>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</si>
  <si>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</si>
  <si>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</si>
  <si>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</si>
  <si>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</si>
  <si>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</si>
  <si>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</si>
  <si>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</si>
  <si>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</si>
  <si>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</si>
  <si>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</si>
  <si>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</si>
  <si>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</si>
  <si>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</si>
  <si>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</si>
  <si>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</si>
  <si>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</si>
  <si>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</si>
  <si>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</si>
  <si>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</si>
  <si>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</si>
  <si>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</si>
  <si>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</si>
  <si>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</si>
  <si>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</si>
  <si>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</si>
  <si>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</si>
  <si>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</si>
  <si>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</si>
  <si>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</si>
  <si>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</si>
  <si>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</si>
  <si>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</si>
  <si>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</si>
  <si>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</si>
  <si>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</si>
  <si>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</si>
  <si>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</si>
  <si>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</si>
  <si>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</si>
  <si>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</si>
  <si>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</si>
  <si>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</si>
  <si>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</si>
  <si>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</si>
  <si>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</si>
  <si>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</si>
  <si>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</si>
  <si>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</si>
  <si>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</si>
  <si>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</si>
  <si>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</si>
  <si>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</si>
  <si>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</si>
  <si>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</si>
  <si>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</si>
  <si>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</si>
  <si>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</si>
  <si>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</si>
  <si>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</si>
  <si>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</si>
  <si>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</si>
  <si>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</si>
  <si>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</si>
  <si>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</si>
  <si>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</si>
  <si>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</si>
  <si>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</si>
  <si>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</si>
  <si>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</si>
  <si>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</si>
  <si>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</si>
  <si>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</si>
  <si>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</si>
  <si>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</si>
  <si>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</si>
  <si>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</si>
  <si>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</si>
  <si>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</si>
  <si>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</si>
  <si>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</si>
  <si>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</si>
  <si>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</si>
  <si>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</si>
  <si>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</si>
  <si>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</si>
  <si>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</si>
  <si>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</si>
  <si>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</si>
  <si>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</si>
  <si>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</si>
  <si>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</si>
  <si>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</si>
  <si>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</si>
  <si>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</si>
  <si>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</si>
  <si>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</si>
  <si>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</si>
  <si>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</si>
  <si>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</si>
  <si>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</si>
  <si>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</si>
  <si>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</si>
  <si>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</si>
  <si>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</si>
  <si>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</si>
  <si>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</si>
  <si>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</si>
  <si>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</si>
  <si>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</si>
  <si>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</si>
  <si>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</si>
  <si>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</si>
  <si>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</si>
  <si>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</si>
  <si>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</si>
  <si>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</si>
  <si>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</si>
  <si>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</si>
  <si>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</si>
  <si>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</si>
  <si>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</si>
  <si>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</si>
  <si>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</si>
  <si>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</si>
  <si>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</si>
  <si>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</si>
  <si>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</si>
  <si>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</si>
  <si>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</si>
  <si>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</si>
  <si>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</si>
  <si>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</si>
  <si>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</si>
  <si>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</si>
  <si>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</si>
  <si>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</si>
  <si>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</si>
  <si>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</si>
  <si>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</si>
  <si>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</si>
  <si>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</si>
  <si>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</si>
  <si>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</si>
  <si>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</si>
  <si>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</si>
  <si>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</si>
  <si>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</si>
  <si>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</si>
  <si>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</si>
  <si>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</si>
  <si>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</si>
  <si>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</si>
  <si>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</si>
  <si>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</si>
  <si>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</si>
  <si>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</si>
  <si>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</si>
  <si>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</si>
  <si>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</si>
  <si>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</si>
  <si>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</si>
  <si>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</si>
  <si>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</si>
  <si>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</si>
  <si>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</si>
  <si>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</si>
  <si>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</si>
  <si>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</si>
  <si>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</si>
  <si>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</si>
  <si>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</si>
  <si>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</si>
  <si>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</si>
  <si>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</si>
  <si>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</si>
  <si>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</si>
  <si>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</si>
  <si>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</si>
  <si>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</si>
  <si>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</si>
  <si>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</si>
  <si>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</si>
  <si>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</si>
  <si>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</si>
  <si>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</si>
  <si>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</si>
  <si>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</si>
  <si>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</si>
  <si>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</si>
  <si>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</si>
  <si>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</si>
  <si>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</si>
  <si>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</si>
  <si>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</si>
  <si>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</si>
  <si>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</si>
  <si>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</si>
  <si>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</si>
  <si>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</si>
  <si>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</si>
  <si>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</si>
  <si>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</si>
  <si>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</si>
  <si>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</si>
  <si>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</si>
  <si>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</si>
  <si>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</si>
  <si>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</si>
  <si>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</si>
  <si>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</si>
  <si>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</si>
  <si>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</si>
  <si>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</si>
  <si>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</si>
  <si>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</si>
  <si>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</si>
  <si>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</si>
  <si>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</si>
  <si>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</si>
  <si>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</si>
  <si>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</si>
  <si>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</si>
  <si>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</si>
  <si>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</si>
  <si>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</si>
  <si>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</si>
  <si>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</si>
  <si>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</si>
  <si>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</si>
  <si>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</si>
  <si>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</si>
  <si>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</si>
  <si>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</si>
  <si>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</si>
  <si>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</si>
  <si>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</si>
  <si>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</si>
  <si>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</si>
  <si>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</si>
  <si>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</si>
  <si>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</si>
  <si>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</si>
  <si>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</si>
  <si>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</si>
  <si>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</si>
  <si>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</si>
  <si>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</si>
  <si>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</si>
  <si>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</si>
  <si>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</si>
  <si>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</si>
  <si>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</si>
  <si>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</si>
  <si>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</si>
  <si>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</si>
  <si>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</si>
  <si>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</si>
  <si>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</si>
  <si>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</si>
  <si>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</si>
  <si>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</si>
  <si>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</si>
  <si>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</si>
  <si>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</si>
  <si>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</si>
  <si>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</si>
  <si>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</si>
  <si>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</si>
  <si>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</si>
  <si>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</si>
  <si>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</si>
  <si>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</si>
  <si>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</si>
  <si>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</si>
  <si>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</si>
  <si>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</si>
  <si>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</si>
  <si>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</si>
  <si>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</si>
  <si>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</si>
  <si>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</si>
  <si>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</si>
  <si>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</si>
  <si>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</si>
  <si>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</si>
  <si>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</si>
  <si>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</si>
  <si>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</si>
  <si>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</si>
  <si>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</si>
  <si>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</si>
  <si>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</si>
  <si>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</si>
  <si>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</si>
  <si>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</si>
  <si>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</si>
  <si>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</si>
  <si>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</si>
  <si>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</si>
  <si>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</si>
  <si>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</si>
  <si>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</si>
  <si>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</si>
  <si>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</si>
  <si>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</si>
  <si>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</si>
  <si>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</si>
  <si>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</si>
  <si>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</si>
  <si>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</si>
  <si>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</si>
  <si>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</si>
  <si>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</si>
  <si>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</si>
  <si>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</si>
  <si>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</si>
  <si>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</si>
  <si>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</si>
  <si>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</si>
  <si>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</si>
  <si>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</si>
  <si>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</si>
  <si>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</si>
  <si>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</si>
  <si>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</si>
  <si>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</si>
  <si>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</si>
  <si>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</si>
  <si>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</si>
  <si>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</si>
  <si>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</si>
  <si>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</si>
  <si>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</si>
  <si>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</si>
  <si>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</si>
  <si>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</si>
  <si>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</si>
  <si>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</si>
  <si>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</si>
  <si>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</si>
  <si>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</si>
  <si>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</si>
  <si>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</si>
  <si>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</si>
  <si>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</si>
  <si>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</si>
  <si>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</si>
  <si>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</si>
  <si>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</si>
  <si>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</si>
  <si>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</si>
  <si>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</si>
  <si>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</si>
  <si>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</si>
  <si>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</si>
  <si>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</si>
  <si>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</si>
  <si>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</si>
  <si>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</si>
  <si>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</si>
  <si>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</si>
  <si>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</si>
  <si>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</si>
  <si>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</si>
  <si>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</si>
  <si>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</si>
  <si>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</si>
  <si>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</si>
  <si>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</si>
  <si>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</si>
  <si>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</si>
  <si>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</si>
  <si>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</si>
  <si>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</si>
  <si>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</si>
  <si>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</si>
  <si>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</si>
  <si>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</si>
  <si>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</si>
  <si>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</si>
  <si>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</si>
  <si>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</si>
  <si>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</si>
  <si>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</si>
  <si>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</si>
  <si>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</si>
  <si>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</si>
  <si>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</si>
  <si>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</si>
  <si>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</si>
  <si>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</si>
  <si>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</si>
  <si>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</si>
  <si>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</si>
  <si>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</si>
  <si>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</si>
  <si>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</si>
  <si>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</si>
  <si>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</si>
  <si>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</si>
  <si>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</si>
  <si>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</si>
  <si>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</si>
  <si>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</si>
  <si>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</si>
  <si>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</si>
  <si>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</si>
  <si>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</si>
  <si>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</si>
  <si>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</si>
  <si>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</si>
  <si>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</si>
  <si>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</si>
  <si>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</si>
  <si>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</si>
  <si>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</si>
  <si>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</si>
  <si>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</si>
  <si>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</si>
  <si>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</si>
  <si>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</si>
  <si>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</si>
  <si>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</si>
  <si>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</si>
  <si>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</si>
  <si>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</si>
  <si>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</si>
  <si>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</si>
  <si>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</si>
  <si>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</si>
  <si>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</si>
  <si>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</si>
  <si>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</si>
  <si>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</si>
  <si>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</si>
  <si>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</si>
  <si>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</si>
  <si>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</si>
  <si>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</si>
  <si>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</si>
  <si>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</si>
  <si>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</si>
  <si>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</si>
  <si>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</si>
  <si>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</si>
  <si>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</si>
  <si>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</si>
  <si>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</si>
  <si>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</si>
  <si>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</si>
  <si>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</si>
  <si>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</si>
  <si>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</si>
  <si>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</si>
  <si>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</si>
  <si>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</si>
  <si>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</si>
  <si>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</si>
  <si>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</si>
  <si>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</si>
  <si>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</si>
  <si>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</si>
  <si>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</si>
  <si>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</si>
  <si>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</si>
  <si>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</si>
  <si>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</si>
  <si>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</si>
  <si>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</si>
  <si>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</si>
  <si>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</si>
  <si>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</si>
  <si>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</si>
  <si>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</si>
  <si>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</si>
  <si>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</si>
  <si>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</si>
  <si>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</si>
  <si>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</si>
  <si>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</si>
  <si>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</si>
  <si>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</si>
  <si>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</si>
  <si>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</si>
  <si>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</si>
  <si>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</si>
  <si>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</si>
  <si>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</si>
  <si>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</si>
  <si>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</si>
  <si>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</si>
  <si>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</si>
  <si>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</si>
  <si>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</si>
  <si>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</si>
  <si>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</si>
  <si>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</si>
  <si>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</si>
  <si>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</si>
  <si>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</si>
  <si>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</si>
  <si>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</si>
  <si>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</si>
  <si>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</si>
  <si>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</si>
  <si>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</si>
  <si>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</si>
  <si>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</si>
  <si>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</si>
  <si>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</si>
  <si>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</si>
  <si>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</si>
  <si>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</si>
  <si>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</si>
  <si>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</si>
  <si>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</si>
  <si>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</si>
  <si>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</si>
  <si>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</si>
  <si>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</si>
  <si>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</si>
  <si>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</si>
  <si>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</si>
  <si>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</si>
  <si>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</si>
  <si>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</si>
  <si>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</si>
  <si>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</si>
  <si>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</si>
  <si>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</si>
  <si>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</si>
  <si>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</si>
  <si>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</si>
  <si>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</si>
  <si>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</si>
  <si>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</si>
  <si>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</si>
  <si>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</si>
  <si>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</si>
  <si>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</si>
  <si>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</si>
  <si>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</si>
  <si>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</si>
  <si>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</si>
  <si>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</si>
  <si>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</si>
  <si>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</si>
  <si>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</si>
  <si>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</si>
  <si>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</si>
  <si>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</si>
  <si>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</si>
  <si>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</si>
  <si>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</si>
  <si>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</si>
  <si>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</si>
  <si>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</si>
  <si>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</si>
  <si>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</si>
  <si>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</si>
  <si>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</si>
  <si>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</si>
  <si>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</si>
  <si>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</si>
  <si>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</si>
  <si>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</si>
  <si>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</si>
  <si>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</si>
  <si>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</si>
  <si>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</si>
  <si>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</si>
  <si>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</si>
  <si>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</si>
  <si>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</si>
  <si>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</si>
  <si>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</si>
  <si>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</si>
  <si>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</si>
  <si>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</si>
  <si>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</si>
  <si>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</si>
  <si>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</si>
  <si>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</si>
  <si>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</si>
  <si>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</si>
  <si>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</si>
  <si>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</si>
  <si>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</si>
  <si>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</si>
  <si>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</si>
  <si>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</si>
  <si>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</si>
  <si>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</si>
  <si>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</si>
  <si>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</si>
  <si>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</si>
  <si>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</si>
  <si>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</si>
  <si>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</si>
  <si>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</si>
  <si>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</si>
  <si>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</si>
  <si>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</si>
  <si>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</si>
  <si>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</si>
  <si>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</si>
  <si>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</si>
  <si>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</si>
  <si>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</si>
  <si>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</si>
  <si>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</si>
  <si>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</si>
  <si>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</si>
  <si>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</si>
  <si>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</si>
  <si>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</si>
  <si>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</si>
  <si>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</si>
  <si>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</si>
  <si>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</si>
  <si>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</si>
  <si>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</si>
  <si>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</si>
  <si>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</si>
  <si>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</si>
  <si>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</si>
  <si>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</si>
  <si>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</si>
  <si>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</si>
  <si>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</si>
  <si>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</si>
  <si>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</si>
  <si>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</si>
  <si>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</si>
  <si>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</si>
  <si>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</si>
  <si>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</si>
  <si>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</si>
  <si>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</si>
  <si>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</si>
  <si>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</si>
  <si>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</si>
  <si>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</si>
  <si>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</si>
  <si>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</si>
  <si>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</si>
  <si>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</si>
  <si>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</si>
  <si>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</si>
  <si>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</si>
  <si>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</si>
  <si>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</si>
  <si>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</si>
  <si>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</si>
  <si>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</si>
  <si>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</si>
  <si>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</si>
  <si>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</si>
  <si>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</si>
  <si>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</si>
  <si>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</si>
  <si>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</si>
  <si>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</si>
  <si>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</si>
  <si>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</si>
  <si>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</si>
  <si>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</si>
  <si>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</si>
  <si>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</si>
  <si>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</si>
  <si>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</si>
  <si>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</si>
  <si>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</si>
  <si>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</si>
  <si>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</si>
  <si>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</si>
  <si>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</si>
  <si>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</si>
  <si>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</si>
  <si>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</si>
  <si>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</si>
  <si>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</si>
  <si>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</si>
  <si>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</si>
  <si>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</si>
  <si>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</si>
  <si>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</si>
  <si>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</si>
  <si>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</si>
  <si>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</si>
  <si>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</si>
  <si>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</si>
  <si>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</si>
  <si>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</si>
  <si>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</si>
  <si>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</si>
  <si>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</si>
  <si>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</si>
  <si>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</si>
  <si>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</si>
  <si>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</si>
  <si>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</si>
  <si>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</si>
  <si>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</si>
  <si>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</si>
  <si>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</si>
  <si>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</si>
  <si>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</si>
  <si>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</si>
  <si>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</si>
  <si>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</si>
  <si>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</si>
  <si>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</si>
  <si>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</si>
  <si>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</si>
  <si>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</si>
  <si>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</si>
  <si>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</si>
  <si>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</si>
  <si>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</si>
  <si>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</si>
  <si>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</si>
  <si>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</si>
  <si>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</si>
  <si>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</si>
  <si>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</si>
  <si>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</si>
  <si>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</si>
  <si>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</si>
  <si>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</si>
  <si>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</si>
  <si>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</si>
  <si>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</si>
  <si>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</si>
  <si>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</si>
  <si>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</si>
  <si>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</si>
  <si>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</si>
  <si>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</si>
  <si>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</si>
  <si>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</si>
  <si>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</si>
  <si>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</si>
  <si>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</si>
  <si>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</si>
  <si>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</si>
  <si>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</si>
  <si>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</si>
  <si>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</si>
  <si>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</si>
  <si>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</si>
  <si>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</si>
  <si>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</si>
  <si>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</si>
  <si>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</si>
  <si>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</si>
  <si>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</si>
  <si>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</si>
  <si>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</si>
  <si>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</si>
  <si>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</si>
  <si>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</si>
  <si>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</si>
  <si>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</si>
  <si>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</si>
  <si>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</si>
  <si>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</si>
  <si>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</si>
  <si>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</si>
  <si>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</si>
  <si>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</si>
  <si>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</si>
  <si>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</si>
  <si>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</si>
  <si>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</si>
  <si>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</si>
  <si>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</si>
  <si>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</si>
  <si>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</si>
  <si>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</si>
  <si>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</si>
  <si>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</si>
  <si>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</si>
  <si>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</si>
  <si>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</si>
  <si>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</si>
  <si>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</si>
  <si>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</si>
  <si>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</si>
  <si>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</si>
  <si>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</si>
  <si>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</si>
  <si>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</si>
  <si>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</si>
  <si>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</si>
  <si>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</si>
  <si>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</si>
  <si>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</si>
  <si>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</si>
  <si>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</si>
  <si>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</si>
  <si>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</si>
  <si>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</si>
  <si>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</si>
  <si>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</si>
  <si>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</si>
  <si>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</si>
  <si>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</si>
  <si>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</si>
  <si>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</si>
  <si>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</si>
  <si>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</si>
  <si>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</si>
  <si>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</si>
  <si>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</si>
  <si>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</si>
  <si>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</si>
  <si>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</si>
  <si>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</si>
  <si>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</si>
  <si>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</si>
  <si>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</si>
  <si>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</si>
  <si>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</si>
  <si>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</si>
  <si>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</si>
  <si>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</si>
  <si>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</si>
  <si>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</si>
  <si>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</si>
  <si>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</si>
  <si>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</si>
  <si>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</si>
  <si>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</si>
  <si>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</si>
  <si>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</si>
  <si>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</si>
  <si>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</si>
  <si>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</si>
  <si>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</si>
  <si>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</si>
  <si>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</si>
  <si>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</si>
  <si>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</si>
  <si>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</si>
  <si>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</si>
  <si>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</si>
  <si>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</si>
  <si>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</si>
  <si>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</si>
  <si>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</si>
  <si>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</si>
  <si>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</si>
  <si>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</si>
  <si>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</si>
  <si>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</si>
  <si>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</si>
  <si>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</si>
  <si>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</si>
  <si>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</si>
  <si>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</si>
  <si>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</si>
  <si>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</si>
  <si>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</si>
  <si>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</si>
  <si>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</si>
  <si>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</si>
  <si>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</si>
  <si>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</si>
  <si>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</si>
  <si>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</si>
  <si>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</si>
  <si>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</si>
  <si>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</si>
  <si>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</si>
  <si>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</si>
  <si>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</si>
  <si>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</si>
  <si>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</si>
  <si>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</si>
  <si>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</si>
  <si>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</si>
  <si>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</si>
  <si>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</si>
  <si>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</si>
  <si>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</si>
  <si>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</si>
  <si>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</si>
  <si>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</si>
  <si>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</si>
  <si>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</si>
  <si>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</si>
  <si>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</si>
  <si>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</si>
  <si>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</si>
  <si>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</si>
  <si>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</si>
  <si>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</si>
  <si>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</si>
  <si>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</si>
  <si>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</si>
  <si>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</si>
  <si>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</si>
  <si>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</si>
  <si>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</si>
  <si>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</si>
  <si>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</si>
  <si>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</si>
  <si>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</si>
  <si>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</si>
  <si>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</si>
  <si>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</si>
  <si>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</si>
  <si>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</si>
  <si>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</si>
  <si>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</si>
  <si>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</si>
  <si>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</si>
  <si>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</si>
  <si>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</si>
  <si>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</si>
  <si>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</si>
  <si>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</si>
  <si>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</si>
  <si>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</si>
  <si>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</si>
  <si>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</si>
  <si>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</si>
  <si>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</si>
  <si>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</si>
  <si>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</si>
  <si>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</si>
  <si>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</si>
  <si>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</si>
  <si>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</si>
  <si>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</si>
  <si>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</si>
  <si>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</si>
  <si>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</si>
  <si>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</si>
  <si>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</si>
  <si>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</si>
  <si>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</si>
  <si>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</si>
  <si>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</si>
  <si>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</si>
  <si>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</si>
  <si>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</si>
  <si>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</si>
  <si>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</si>
  <si>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</si>
  <si>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</si>
  <si>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</si>
  <si>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</si>
  <si>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</si>
  <si>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</si>
  <si>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</si>
  <si>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</si>
  <si>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</si>
  <si>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</si>
  <si>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</si>
  <si>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</si>
  <si>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</si>
  <si>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</si>
  <si>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</si>
  <si>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</si>
  <si>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</si>
  <si>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</si>
  <si>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</si>
  <si>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</si>
  <si>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</si>
  <si>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</si>
  <si>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</si>
  <si>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</si>
  <si>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</si>
  <si>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</si>
  <si>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</si>
  <si>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</si>
  <si>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</si>
  <si>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</si>
  <si>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</si>
  <si>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</si>
  <si>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</si>
  <si>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</si>
  <si>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</si>
  <si>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</si>
  <si>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</si>
  <si>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</si>
  <si>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</si>
  <si>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</si>
  <si>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</si>
  <si>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</si>
  <si>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</si>
  <si>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</si>
  <si>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</si>
  <si>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</si>
  <si>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</si>
  <si>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</si>
  <si>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</si>
  <si>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</si>
  <si>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</si>
  <si>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</si>
  <si>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</si>
  <si>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</si>
  <si>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</si>
  <si>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</si>
  <si>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</si>
  <si>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</si>
  <si>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</si>
  <si>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</si>
  <si>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</si>
  <si>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</si>
  <si>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</si>
  <si>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</si>
  <si>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</si>
  <si>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</si>
  <si>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</si>
  <si>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</si>
  <si>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</si>
  <si>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</si>
  <si>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</si>
  <si>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</si>
  <si>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</si>
  <si>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</si>
  <si>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</si>
  <si>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</si>
  <si>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</si>
  <si>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</si>
  <si>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</si>
  <si>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</si>
  <si>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</si>
  <si>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</si>
  <si>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</si>
  <si>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</si>
  <si>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</si>
  <si>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</si>
  <si>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</si>
  <si>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</si>
  <si>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</si>
  <si>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</si>
  <si>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</si>
  <si>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</si>
  <si>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</si>
  <si>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</si>
  <si>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</si>
  <si>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</si>
  <si>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</si>
  <si>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</si>
  <si>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</si>
  <si>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</si>
  <si>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</si>
  <si>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</si>
  <si>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</si>
  <si>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</si>
  <si>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</si>
  <si>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</si>
  <si>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</si>
  <si>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</si>
  <si>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</si>
  <si>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</si>
  <si>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</si>
  <si>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</si>
  <si>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</si>
  <si>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</si>
  <si>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</si>
  <si>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</si>
  <si>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</si>
  <si>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</si>
  <si>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</si>
  <si>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</si>
  <si>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</si>
  <si>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</si>
  <si>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</si>
  <si>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</si>
  <si>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</si>
  <si>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</si>
  <si>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</si>
  <si>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</si>
  <si>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</si>
  <si>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</si>
  <si>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</si>
  <si>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</si>
  <si>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</si>
  <si>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</si>
  <si>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</si>
  <si>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</si>
  <si>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</si>
  <si>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</si>
  <si>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</si>
  <si>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</si>
  <si>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</si>
  <si>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</si>
  <si>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</si>
  <si>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</si>
  <si>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</si>
  <si>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</si>
  <si>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</si>
  <si>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</si>
  <si>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</si>
  <si>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</si>
  <si>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</si>
  <si>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</si>
  <si>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</si>
  <si>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</si>
  <si>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</si>
  <si>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</si>
  <si>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</si>
  <si>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</si>
  <si>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</si>
  <si>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</si>
  <si>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</si>
  <si>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</si>
  <si>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</si>
  <si>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</si>
  <si>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</si>
  <si>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</si>
  <si>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</si>
  <si>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</si>
  <si>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</si>
  <si>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</si>
  <si>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</si>
  <si>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</si>
  <si>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</si>
  <si>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</si>
  <si>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</si>
  <si>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</si>
  <si>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</si>
  <si>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</si>
  <si>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</si>
  <si>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</si>
  <si>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</si>
  <si>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</si>
  <si>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</si>
  <si>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</si>
  <si>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</si>
  <si>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</si>
  <si>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</si>
  <si>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</si>
  <si>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</si>
  <si>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</si>
  <si>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</si>
  <si>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</si>
  <si>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</si>
  <si>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</si>
  <si>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</si>
  <si>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</si>
  <si>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</si>
  <si>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</si>
  <si>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</si>
  <si>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</si>
  <si>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</si>
  <si>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</si>
  <si>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</si>
  <si>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</si>
  <si>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</si>
  <si>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</si>
  <si>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</si>
  <si>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</si>
  <si>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</si>
  <si>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</si>
  <si>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</si>
  <si>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</si>
  <si>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</si>
  <si>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</si>
  <si>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</si>
  <si>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</si>
  <si>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</si>
  <si>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</si>
  <si>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</si>
  <si>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</si>
  <si>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</si>
  <si>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</si>
  <si>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</si>
  <si>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</si>
  <si>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</si>
  <si>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</si>
  <si>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</si>
  <si>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</si>
  <si>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</si>
  <si>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</si>
  <si>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</si>
  <si>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</si>
  <si>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</si>
  <si>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</si>
  <si>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</si>
  <si>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</si>
  <si>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</si>
  <si>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</si>
  <si>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</si>
  <si>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</si>
  <si>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</si>
  <si>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</si>
  <si>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</si>
  <si>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</si>
  <si>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</si>
  <si>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</si>
  <si>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</si>
  <si>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</si>
  <si>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</si>
  <si>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</si>
  <si>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</si>
  <si>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</si>
  <si>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</si>
  <si>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</si>
  <si>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</si>
  <si>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</si>
  <si>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</si>
  <si>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</si>
  <si>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</si>
  <si>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</si>
  <si>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</si>
  <si>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</si>
  <si>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</si>
  <si>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</si>
  <si>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</si>
  <si>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</si>
  <si>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</si>
  <si>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</si>
  <si>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</si>
  <si>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</si>
  <si>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</si>
  <si>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</si>
  <si>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</si>
  <si>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</si>
  <si>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</si>
  <si>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</si>
  <si>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</si>
  <si>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</si>
  <si>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</si>
  <si>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</si>
  <si>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</si>
  <si>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</si>
  <si>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</si>
  <si>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</si>
  <si>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</si>
  <si>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</si>
  <si>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</si>
  <si>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</si>
  <si>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</si>
  <si>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</si>
  <si>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</si>
  <si>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</si>
  <si>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</si>
  <si>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</si>
  <si>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</si>
  <si>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</si>
  <si>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</si>
  <si>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</si>
  <si>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</si>
  <si>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</si>
  <si>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</si>
  <si>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</si>
  <si>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</si>
  <si>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</si>
  <si>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</si>
  <si>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</si>
  <si>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</si>
  <si>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</si>
  <si>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</si>
  <si>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</si>
  <si>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</si>
  <si>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</si>
  <si>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</si>
  <si>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</si>
  <si>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</si>
  <si>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</si>
  <si>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</si>
  <si>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</si>
  <si>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</si>
  <si>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</si>
  <si>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</si>
  <si>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</si>
  <si>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</si>
  <si>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</si>
  <si>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</si>
  <si>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</si>
  <si>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</si>
  <si>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</si>
  <si>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</si>
  <si>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</si>
  <si>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</si>
  <si>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</si>
  <si>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</si>
  <si>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</si>
  <si>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</si>
  <si>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</si>
  <si>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</si>
  <si>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</si>
  <si>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</si>
  <si>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</si>
  <si>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</si>
  <si>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</si>
  <si>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</si>
  <si>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</si>
  <si>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</si>
  <si>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</si>
  <si>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</si>
  <si>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</si>
  <si>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</si>
  <si>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</si>
  <si>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</si>
  <si>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</si>
  <si>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</si>
  <si>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</si>
  <si>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</si>
  <si>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</si>
  <si>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</si>
  <si>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</si>
  <si>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</si>
  <si>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</si>
  <si>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</si>
  <si>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</si>
  <si>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</si>
  <si>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</si>
  <si>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</si>
  <si>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</si>
  <si>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</si>
  <si>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</si>
  <si>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</si>
  <si>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</si>
  <si>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</si>
  <si>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</si>
  <si>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</si>
  <si>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</si>
  <si>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</si>
  <si>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</si>
  <si>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</si>
  <si>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</si>
  <si>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</si>
  <si>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</si>
  <si>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</si>
  <si>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</si>
  <si>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</si>
  <si>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</si>
  <si>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</si>
  <si>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</si>
  <si>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</si>
  <si>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</si>
  <si>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</si>
  <si>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</si>
  <si>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</si>
  <si>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</si>
  <si>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</si>
  <si>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</si>
  <si>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</si>
  <si>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</si>
  <si>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</si>
  <si>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</si>
  <si>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</si>
  <si>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</si>
  <si>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</si>
  <si>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</si>
  <si>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</si>
  <si>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</si>
  <si>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</si>
  <si>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</si>
  <si>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</si>
  <si>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</si>
  <si>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</si>
  <si>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</si>
  <si>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</si>
  <si>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</si>
  <si>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</si>
  <si>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</si>
  <si>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</si>
  <si>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</si>
  <si>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</si>
  <si>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</si>
  <si>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</si>
  <si>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</si>
  <si>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</si>
  <si>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</si>
  <si>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</si>
  <si>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</si>
  <si>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</si>
  <si>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</si>
  <si>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</si>
  <si>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</si>
  <si>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</si>
  <si>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</si>
  <si>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</si>
  <si>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</si>
  <si>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</si>
  <si>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</si>
  <si>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</si>
  <si>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</si>
  <si>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</si>
  <si>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</si>
  <si>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</si>
  <si>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</si>
  <si>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</si>
  <si>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</si>
  <si>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</si>
  <si>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</si>
  <si>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</si>
  <si>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</si>
  <si>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</si>
  <si>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</si>
  <si>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</si>
  <si>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</si>
  <si>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</si>
  <si>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</si>
  <si>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</si>
  <si>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</si>
  <si>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</si>
  <si>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</si>
  <si>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</si>
  <si>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</si>
  <si>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</si>
  <si>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</si>
  <si>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</si>
  <si>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</si>
  <si>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</si>
  <si>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</si>
  <si>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</si>
  <si>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</si>
  <si>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</si>
  <si>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</si>
  <si>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</si>
  <si>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</si>
  <si>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</si>
  <si>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</si>
  <si>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</si>
  <si>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</si>
  <si>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</si>
  <si>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</si>
  <si>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</si>
  <si>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</si>
  <si>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</si>
  <si>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</si>
  <si>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</si>
  <si>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</si>
  <si>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</si>
  <si>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</si>
  <si>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</si>
  <si>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</si>
  <si>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</si>
  <si>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</si>
  <si>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</si>
  <si>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</si>
  <si>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</si>
  <si>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</si>
  <si>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</si>
  <si>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</si>
  <si>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</si>
  <si>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</si>
  <si>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</si>
  <si>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</si>
  <si>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</si>
  <si>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</si>
  <si>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</si>
  <si>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</si>
  <si>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</si>
  <si>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</si>
  <si>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</si>
  <si>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</si>
  <si>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</si>
  <si>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</si>
  <si>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</si>
  <si>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</si>
  <si>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</si>
  <si>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</si>
  <si>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</si>
  <si>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</si>
  <si>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</si>
  <si>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</si>
  <si>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</si>
  <si>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</si>
  <si>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</si>
  <si>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</si>
  <si>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</si>
  <si>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</si>
  <si>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</si>
  <si>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</si>
  <si>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</si>
  <si>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</si>
  <si>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</si>
  <si>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</si>
  <si>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</si>
  <si>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</si>
  <si>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</si>
  <si>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</si>
  <si>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</si>
  <si>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</si>
  <si>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</si>
  <si>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</si>
  <si>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</si>
  <si>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</si>
  <si>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</si>
  <si>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</si>
  <si>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</si>
  <si>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</si>
  <si>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</si>
  <si>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</si>
  <si>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</si>
  <si>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</si>
  <si>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</si>
  <si>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</si>
  <si>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</si>
  <si>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</si>
  <si>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</si>
  <si>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</si>
  <si>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</si>
  <si>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</si>
  <si>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</si>
  <si>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</si>
  <si>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</si>
  <si>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</si>
  <si>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</si>
  <si>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</si>
  <si>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</si>
  <si>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</si>
  <si>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</si>
  <si>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</si>
  <si>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</si>
  <si>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</si>
  <si>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</si>
  <si>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</si>
  <si>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</si>
  <si>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</si>
  <si>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</si>
  <si>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</si>
  <si>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</si>
  <si>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</si>
  <si>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</si>
  <si>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</si>
  <si>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</si>
  <si>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</si>
  <si>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</si>
  <si>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</si>
  <si>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</si>
  <si>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</si>
  <si>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</si>
  <si>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</si>
  <si>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</si>
  <si>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</si>
  <si>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</si>
  <si>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</si>
  <si>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</si>
  <si>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</si>
  <si>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</si>
  <si>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</si>
  <si>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</si>
  <si>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</si>
  <si>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</si>
  <si>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</si>
  <si>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</si>
  <si>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</si>
  <si>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</si>
  <si>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</si>
  <si>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</si>
  <si>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</si>
  <si>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</si>
  <si>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</si>
  <si>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</si>
  <si>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</si>
  <si>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</si>
  <si>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</si>
  <si>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</si>
  <si>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</si>
  <si>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</si>
  <si>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</si>
  <si>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</si>
  <si>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</si>
  <si>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</si>
  <si>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</si>
  <si>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</si>
  <si>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</si>
  <si>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</si>
  <si>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</si>
  <si>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</si>
  <si>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</si>
  <si>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</si>
  <si>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</si>
  <si>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</si>
  <si>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</si>
  <si>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</si>
  <si>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</si>
  <si>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</si>
  <si>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</si>
  <si>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</si>
  <si>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</si>
  <si>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</si>
  <si>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</si>
  <si>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</si>
  <si>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</si>
  <si>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</si>
  <si>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</si>
  <si>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</si>
  <si>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</si>
  <si>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</si>
  <si>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</si>
  <si>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</si>
  <si>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</si>
  <si>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</si>
  <si>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</si>
  <si>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</si>
  <si>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</si>
  <si>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</si>
  <si>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</si>
  <si>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</si>
  <si>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</si>
  <si>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</si>
  <si>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</si>
  <si>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</si>
  <si>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</si>
  <si>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</si>
  <si>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</si>
  <si>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</si>
  <si>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</si>
  <si>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</si>
  <si>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</si>
  <si>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</si>
  <si>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</si>
  <si>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</si>
  <si>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</si>
  <si>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</si>
  <si>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</si>
  <si>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</si>
  <si>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</si>
  <si>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</si>
  <si>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</si>
  <si>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</si>
  <si>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</si>
  <si>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</si>
  <si>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</si>
  <si>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</si>
  <si>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</si>
  <si>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</si>
  <si>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</si>
  <si>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</si>
  <si>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</si>
  <si>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</si>
  <si>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</si>
  <si>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</si>
  <si>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</si>
  <si>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</si>
  <si>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</si>
  <si>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</si>
  <si>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</si>
  <si>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</si>
  <si>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</si>
  <si>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</si>
  <si>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</si>
  <si>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</si>
  <si>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</si>
  <si>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</si>
  <si>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</si>
  <si>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</si>
  <si>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</si>
  <si>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</si>
  <si>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</si>
  <si>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</si>
  <si>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</si>
  <si>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</si>
  <si>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</si>
  <si>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</si>
  <si>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</si>
  <si>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</si>
  <si>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</si>
  <si>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</si>
  <si>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</si>
  <si>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</si>
  <si>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</si>
  <si>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</si>
  <si>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</si>
  <si>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</si>
  <si>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</si>
  <si>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</si>
  <si>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</si>
  <si>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</si>
  <si>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</si>
  <si>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</si>
  <si>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</si>
  <si>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</si>
  <si>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</si>
  <si>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</si>
  <si>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</si>
  <si>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</si>
  <si>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</si>
  <si>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</si>
  <si>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</si>
  <si>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</si>
  <si>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</si>
  <si>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</si>
  <si>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</si>
  <si>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</si>
  <si>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</si>
  <si>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</si>
  <si>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</si>
  <si>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</si>
  <si>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</si>
  <si>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</si>
  <si>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</si>
  <si>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</si>
  <si>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</si>
  <si>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</si>
  <si>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</si>
  <si>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</si>
  <si>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</si>
  <si>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</si>
  <si>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</si>
  <si>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</si>
  <si>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</si>
  <si>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</si>
  <si>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</si>
  <si>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</si>
  <si>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</si>
  <si>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</si>
  <si>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</si>
  <si>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</si>
  <si>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</si>
  <si>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</si>
  <si>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</si>
  <si>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</si>
  <si>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</si>
  <si>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</si>
  <si>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</si>
  <si>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</si>
  <si>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</si>
  <si>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</si>
  <si>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</si>
  <si>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</si>
  <si>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</si>
  <si>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</si>
  <si>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</si>
  <si>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</si>
  <si>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</si>
  <si>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</si>
  <si>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</si>
  <si>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</si>
  <si>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</si>
  <si>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</si>
  <si>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</si>
  <si>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</si>
  <si>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</si>
  <si>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</si>
  <si>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</si>
  <si>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</si>
  <si>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</si>
  <si>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</si>
  <si>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</si>
  <si>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</si>
  <si>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</si>
  <si>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</si>
  <si>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</si>
  <si>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</si>
  <si>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</si>
  <si>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</si>
  <si>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</si>
  <si>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</si>
  <si>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</si>
  <si>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</si>
  <si>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</si>
  <si>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</si>
  <si>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</si>
  <si>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</si>
  <si>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</si>
  <si>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</si>
  <si>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</si>
  <si>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</si>
  <si>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</si>
  <si>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</si>
  <si>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</si>
  <si>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</si>
  <si>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</si>
  <si>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</si>
  <si>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</si>
  <si>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</si>
  <si>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</si>
  <si>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</si>
  <si>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</si>
  <si>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</si>
  <si>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</si>
  <si>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</si>
  <si>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</si>
  <si>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</si>
  <si>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</si>
  <si>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</si>
  <si>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</si>
  <si>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</si>
  <si>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</si>
  <si>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</si>
  <si>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</si>
  <si>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</si>
  <si>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</si>
  <si>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</si>
  <si>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</si>
  <si>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</si>
  <si>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</si>
  <si>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</si>
  <si>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</si>
  <si>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</si>
  <si>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</si>
  <si>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</si>
  <si>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</si>
  <si>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</si>
  <si>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</si>
  <si>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</si>
  <si>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</si>
  <si>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</si>
  <si>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</si>
  <si>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</si>
  <si>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</si>
  <si>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</si>
  <si>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</si>
  <si>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</si>
  <si>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</si>
  <si>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</si>
  <si>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</si>
  <si>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</si>
  <si>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</si>
  <si>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</si>
  <si>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</si>
  <si>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</si>
  <si>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</si>
  <si>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</si>
  <si>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</si>
  <si>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</si>
  <si>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</si>
  <si>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</si>
  <si>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</si>
  <si>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</si>
  <si>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</si>
  <si>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</si>
  <si>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</si>
  <si>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</si>
  <si>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</si>
  <si>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</si>
  <si>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</si>
  <si>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</si>
  <si>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</si>
  <si>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</si>
  <si>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</si>
  <si>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</si>
  <si>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</si>
  <si>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</si>
  <si>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</si>
  <si>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</si>
  <si>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</si>
  <si>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</si>
  <si>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</si>
  <si>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</si>
  <si>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</si>
  <si>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</si>
  <si>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</si>
  <si>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</si>
  <si>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</si>
  <si>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</si>
  <si>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</si>
  <si>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</si>
  <si>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</si>
  <si>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</si>
  <si>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</si>
  <si>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</si>
  <si>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</si>
  <si>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</si>
  <si>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</si>
  <si>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</si>
  <si>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</si>
  <si>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</si>
  <si>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</si>
  <si>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</si>
  <si>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</si>
  <si>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</si>
  <si>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</si>
  <si>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</si>
  <si>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</si>
  <si>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</si>
  <si>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</si>
  <si>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</si>
  <si>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</si>
  <si>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</si>
  <si>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</si>
  <si>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</si>
  <si>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</si>
  <si>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</si>
  <si>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</si>
  <si>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</si>
  <si>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</si>
  <si>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</si>
  <si>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</si>
  <si>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</si>
  <si>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</si>
  <si>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</si>
  <si>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</si>
  <si>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</si>
  <si>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</si>
  <si>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</si>
  <si>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</si>
  <si>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</si>
  <si>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</si>
  <si>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</si>
  <si>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</si>
  <si>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</si>
  <si>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</si>
  <si>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</si>
  <si>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</si>
  <si>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</si>
  <si>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</si>
  <si>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</si>
  <si>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</si>
  <si>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</si>
  <si>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</si>
  <si>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</si>
  <si>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</si>
  <si>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</si>
  <si>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</si>
  <si>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</si>
  <si>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</si>
  <si>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</si>
  <si>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</si>
  <si>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</si>
  <si>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</si>
  <si>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</si>
  <si>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</si>
  <si>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</si>
  <si>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</si>
  <si>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</si>
  <si>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</si>
  <si>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</si>
  <si>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</si>
  <si>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</si>
  <si>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</si>
  <si>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</si>
  <si>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</si>
  <si>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</si>
  <si>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</si>
  <si>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</si>
  <si>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</si>
  <si>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</si>
  <si>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</si>
  <si>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</si>
  <si>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</si>
  <si>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</si>
  <si>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</si>
  <si>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</si>
  <si>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</si>
  <si>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</si>
  <si>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</si>
  <si>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</si>
  <si>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</si>
  <si>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</si>
  <si>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</si>
  <si>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</si>
  <si>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</si>
  <si>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</si>
  <si>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</si>
  <si>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</si>
  <si>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</si>
  <si>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</si>
  <si>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</si>
  <si>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</si>
  <si>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</si>
  <si>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</si>
  <si>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</si>
  <si>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</si>
  <si>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</si>
  <si>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</si>
  <si>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</si>
  <si>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</si>
  <si>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</si>
  <si>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</si>
  <si>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</si>
  <si>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</si>
  <si>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</si>
  <si>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</si>
  <si>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</si>
  <si>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</si>
  <si>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</si>
  <si>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</si>
  <si>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</si>
  <si>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</si>
  <si>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</si>
  <si>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</si>
  <si>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</si>
  <si>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</si>
  <si>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</si>
  <si>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</si>
  <si>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</si>
  <si>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</si>
  <si>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</si>
  <si>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</si>
  <si>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</si>
  <si>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</si>
  <si>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</si>
  <si>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</si>
  <si>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</si>
  <si>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</si>
  <si>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</si>
  <si>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</si>
  <si>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</si>
  <si>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</si>
  <si>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</si>
  <si>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</si>
  <si>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</si>
  <si>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</si>
  <si>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</si>
  <si>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</si>
  <si>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</si>
  <si>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</si>
  <si>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</si>
  <si>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</si>
  <si>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</si>
  <si>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</si>
  <si>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</si>
  <si>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</si>
  <si>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</si>
  <si>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</si>
  <si>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</si>
  <si>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</si>
  <si>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</si>
  <si>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</si>
  <si>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</si>
  <si>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</si>
  <si>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</si>
  <si>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</si>
  <si>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</si>
  <si>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</si>
  <si>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</si>
  <si>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</si>
  <si>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</si>
  <si>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</si>
  <si>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</si>
  <si>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</si>
  <si>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</si>
  <si>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</si>
  <si>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</si>
  <si>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</si>
  <si>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</si>
  <si>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</si>
  <si>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</si>
  <si>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</si>
  <si>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</si>
  <si>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</si>
  <si>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</si>
  <si>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</si>
  <si>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</si>
  <si>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</si>
  <si>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</si>
  <si>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</si>
  <si>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</si>
  <si>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</si>
  <si>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</si>
  <si>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</si>
  <si>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</si>
  <si>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</si>
  <si>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</si>
  <si>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</si>
  <si>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</si>
  <si>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</si>
  <si>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</si>
  <si>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</si>
  <si>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</si>
  <si>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</si>
  <si>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</si>
  <si>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</si>
  <si>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</si>
  <si>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</si>
  <si>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</si>
  <si>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</si>
  <si>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</si>
  <si>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</si>
  <si>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</si>
  <si>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</si>
  <si>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</si>
  <si>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</si>
  <si>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</si>
  <si>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</si>
  <si>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</si>
  <si>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</si>
  <si>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</si>
  <si>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</si>
  <si>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</si>
  <si>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</si>
  <si>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</si>
  <si>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</si>
  <si>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</si>
  <si>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</si>
  <si>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</si>
  <si>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</si>
  <si>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</si>
  <si>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</si>
  <si>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</si>
  <si>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</si>
  <si>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</si>
  <si>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</si>
  <si>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</si>
  <si>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</si>
  <si>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</si>
  <si>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</si>
  <si>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</si>
  <si>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</si>
  <si>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</si>
  <si>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</si>
  <si>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</si>
  <si>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</si>
  <si>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</si>
  <si>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</si>
  <si>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</si>
  <si>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</si>
  <si>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</si>
  <si>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</si>
  <si>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</si>
  <si>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</si>
  <si>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</si>
  <si>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</si>
  <si>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</si>
  <si>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</si>
  <si>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</si>
  <si>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</si>
  <si>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</si>
  <si>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</si>
  <si>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</si>
  <si>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</si>
  <si>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</si>
  <si>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</si>
  <si>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</si>
  <si>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</si>
  <si>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</si>
  <si>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</si>
  <si>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</si>
  <si>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</si>
  <si>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</si>
  <si>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</si>
  <si>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</si>
  <si>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</si>
  <si>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</si>
  <si>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</si>
  <si>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</si>
  <si>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</si>
  <si>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</si>
  <si>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</si>
  <si>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</si>
  <si>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</si>
  <si>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</si>
  <si>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</si>
  <si>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</si>
  <si>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</si>
  <si>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</si>
  <si>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</si>
  <si>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</si>
  <si>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</si>
  <si>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</si>
  <si>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</si>
  <si>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</si>
  <si>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</si>
  <si>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</si>
  <si>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</si>
  <si>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</si>
  <si>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</si>
  <si>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</si>
  <si>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</si>
  <si>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</si>
  <si>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</si>
  <si>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</si>
  <si>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</si>
  <si>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</si>
  <si>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</si>
  <si>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</si>
  <si>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</si>
  <si>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</si>
  <si>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</si>
  <si>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</si>
  <si>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</si>
  <si>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</si>
  <si>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</si>
  <si>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</si>
  <si>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</si>
  <si>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</si>
  <si>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</si>
  <si>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</si>
  <si>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</si>
  <si>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</si>
  <si>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</si>
  <si>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</si>
  <si>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</si>
  <si>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</si>
  <si>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</si>
  <si>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</si>
  <si>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</si>
  <si>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</si>
  <si>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</si>
  <si>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</si>
  <si>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</si>
  <si>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</si>
  <si>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</si>
  <si>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</si>
  <si>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</si>
  <si>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</si>
  <si>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</si>
  <si>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</si>
  <si>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</si>
  <si>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</si>
  <si>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</si>
  <si>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</si>
  <si>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</si>
  <si>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</si>
  <si>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</si>
  <si>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</si>
  <si>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</si>
  <si>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</si>
  <si>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</si>
  <si>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</si>
  <si>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</si>
  <si>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</si>
  <si>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</si>
  <si>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</si>
  <si>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</si>
  <si>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</si>
  <si>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</si>
  <si>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</si>
  <si>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</si>
  <si>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</si>
  <si>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</si>
  <si>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</si>
  <si>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</si>
  <si>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</si>
  <si>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</si>
  <si>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</si>
  <si>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</si>
  <si>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</si>
  <si>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</si>
  <si>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</si>
  <si>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</si>
  <si>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</si>
  <si>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</si>
  <si>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</si>
  <si>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</si>
  <si>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</si>
  <si>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</si>
  <si>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</si>
  <si>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</si>
  <si>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</si>
  <si>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</si>
  <si>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</si>
  <si>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</si>
  <si>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</si>
  <si>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</si>
  <si>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</si>
  <si>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</si>
  <si>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</si>
  <si>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</si>
  <si>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</si>
  <si>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</si>
  <si>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</si>
  <si>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</si>
  <si>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</si>
  <si>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</si>
  <si>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</si>
  <si>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</si>
  <si>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</si>
  <si>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</si>
  <si>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</si>
  <si>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</si>
  <si>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</si>
  <si>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</si>
  <si>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</si>
  <si>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</si>
  <si>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</si>
  <si>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</si>
  <si>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</si>
  <si>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</si>
  <si>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</si>
  <si>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</si>
  <si>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</si>
  <si>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</si>
  <si>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</si>
  <si>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</si>
  <si>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</si>
  <si>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</si>
  <si>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</si>
  <si>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</si>
  <si>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</si>
  <si>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</si>
  <si>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</si>
  <si>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</si>
  <si>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</si>
  <si>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</si>
  <si>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</si>
  <si>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</si>
  <si>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</si>
  <si>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</si>
  <si>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</si>
  <si>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</si>
  <si>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</si>
  <si>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</si>
  <si>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</si>
  <si>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</si>
  <si>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</si>
  <si>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</si>
  <si>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</si>
  <si>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</si>
  <si>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</si>
  <si>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</si>
  <si>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</si>
  <si>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</si>
  <si>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</si>
  <si>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</si>
  <si>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</si>
  <si>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</si>
  <si>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</si>
  <si>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</si>
  <si>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</si>
  <si>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</si>
  <si>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</si>
  <si>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</si>
  <si>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</si>
  <si>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</si>
  <si>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</si>
  <si>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</si>
  <si>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</si>
  <si>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</si>
  <si>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</si>
  <si>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</si>
  <si>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</si>
  <si>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</si>
  <si>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</si>
  <si>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</si>
  <si>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</si>
  <si>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</si>
  <si>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</si>
  <si>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</si>
  <si>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</si>
  <si>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</si>
  <si>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</si>
  <si>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</si>
  <si>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</si>
  <si>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</si>
  <si>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</si>
  <si>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</si>
  <si>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</si>
  <si>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</si>
  <si>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</si>
  <si>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</si>
  <si>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</si>
  <si>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</si>
  <si>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</si>
  <si>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</si>
  <si>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</si>
  <si>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</si>
  <si>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</si>
  <si>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</si>
  <si>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</si>
  <si>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</si>
  <si>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</si>
  <si>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</si>
  <si>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</si>
  <si>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</si>
  <si>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</si>
  <si>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</si>
  <si>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</si>
  <si>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</si>
  <si>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</si>
  <si>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</si>
  <si>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</si>
  <si>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</si>
  <si>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</si>
  <si>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</si>
  <si>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</si>
  <si>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</si>
  <si>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</si>
  <si>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</si>
  <si>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</si>
  <si>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</si>
  <si>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</si>
  <si>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</si>
  <si>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</si>
  <si>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</si>
  <si>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</si>
  <si>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</si>
  <si>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</si>
  <si>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</si>
  <si>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</si>
  <si>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</si>
  <si>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</si>
  <si>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</si>
  <si>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</si>
  <si>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</si>
  <si>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</si>
  <si>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</si>
  <si>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</si>
  <si>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</si>
  <si>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</si>
  <si>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</si>
  <si>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</si>
  <si>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</si>
  <si>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</si>
  <si>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</si>
  <si>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</si>
  <si>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</si>
  <si>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</si>
  <si>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</si>
  <si>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</si>
  <si>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</si>
  <si>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</si>
  <si>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</si>
  <si>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</si>
  <si>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</si>
  <si>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</si>
  <si>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</si>
  <si>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</si>
  <si>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</si>
  <si>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</si>
  <si>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</si>
  <si>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</si>
  <si>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</si>
  <si>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</si>
  <si>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</si>
  <si>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</si>
  <si>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</si>
  <si>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</si>
  <si>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</si>
  <si>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</si>
  <si>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</si>
  <si>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</si>
  <si>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</si>
  <si>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</si>
  <si>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</si>
  <si>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</si>
  <si>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</si>
  <si>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</si>
  <si>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</si>
  <si>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</si>
  <si>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</si>
  <si>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</si>
  <si>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</si>
  <si>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</si>
  <si>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</si>
  <si>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</si>
  <si>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</si>
  <si>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</si>
  <si>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</si>
  <si>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</si>
  <si>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</si>
  <si>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</si>
  <si>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</si>
  <si>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</si>
  <si>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</si>
  <si>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</si>
  <si>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</si>
  <si>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</si>
  <si>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</si>
  <si>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</si>
  <si>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</si>
  <si>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</si>
  <si>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</si>
  <si>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</si>
  <si>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</si>
  <si>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</si>
  <si>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</si>
  <si>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</si>
  <si>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</si>
  <si>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</si>
  <si>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</si>
  <si>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</si>
  <si>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</si>
  <si>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</si>
  <si>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</si>
  <si>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</si>
  <si>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</si>
  <si>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</si>
  <si>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</si>
  <si>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</si>
  <si>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</si>
  <si>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</si>
  <si>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</si>
  <si>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</si>
  <si>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</si>
  <si>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</si>
  <si>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</si>
  <si>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</si>
  <si>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</si>
  <si>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</si>
  <si>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</si>
  <si>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</si>
  <si>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</si>
  <si>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</si>
  <si>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</si>
  <si>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</si>
  <si>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</si>
  <si>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</si>
  <si>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</si>
  <si>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</si>
  <si>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</si>
  <si>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</si>
  <si>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</si>
  <si>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</si>
  <si>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</si>
  <si>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</si>
  <si>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</si>
  <si>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</si>
  <si>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</si>
  <si>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</si>
  <si>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</si>
  <si>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</si>
  <si>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</si>
  <si>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</si>
  <si>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</si>
  <si>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</si>
  <si>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</si>
  <si>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</si>
  <si>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</si>
  <si>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</si>
  <si>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</si>
  <si>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</si>
  <si>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</si>
  <si>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</si>
  <si>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</si>
  <si>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</si>
  <si>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</si>
  <si>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</si>
  <si>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</si>
  <si>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</si>
  <si>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</si>
  <si>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</si>
  <si>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</si>
  <si>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</si>
  <si>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</si>
  <si>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</si>
  <si>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</si>
  <si>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</si>
  <si>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</si>
  <si>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</si>
  <si>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</si>
  <si>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</si>
  <si>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</si>
  <si>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</si>
  <si>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</si>
  <si>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</si>
  <si>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</si>
  <si>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</si>
  <si>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</si>
  <si>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</si>
  <si>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</si>
  <si>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</si>
  <si>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</si>
  <si>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</si>
  <si>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</si>
  <si>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</si>
  <si>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</si>
  <si>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</si>
  <si>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</si>
  <si>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</si>
  <si>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</si>
  <si>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</si>
  <si>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</si>
  <si>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</si>
  <si>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</si>
  <si>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</si>
  <si>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</si>
  <si>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</si>
  <si>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</si>
  <si>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</si>
  <si>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</si>
  <si>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</si>
  <si>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</si>
  <si>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</si>
  <si>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</si>
  <si>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</si>
  <si>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</si>
  <si>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</si>
  <si>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</si>
  <si>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</si>
  <si>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</si>
  <si>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</si>
  <si>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</si>
  <si>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</si>
  <si>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</si>
  <si>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</si>
  <si>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</si>
  <si>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</si>
  <si>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</si>
  <si>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</si>
  <si>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</si>
  <si>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</si>
  <si>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</si>
  <si>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</si>
  <si>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</si>
  <si>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</si>
  <si>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</si>
  <si>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</si>
  <si>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</si>
  <si>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</si>
  <si>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</si>
  <si>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</si>
  <si>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</si>
  <si>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</si>
  <si>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</si>
  <si>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</si>
  <si>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</si>
  <si>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</si>
  <si>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</si>
  <si>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</si>
  <si>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</si>
  <si>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</si>
  <si>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</si>
  <si>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</si>
  <si>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</si>
  <si>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</si>
  <si>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</si>
  <si>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</si>
  <si>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</si>
  <si>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</si>
  <si>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</si>
  <si>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</si>
  <si>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</si>
  <si>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</si>
  <si>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</si>
  <si>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</si>
  <si>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</si>
  <si>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</si>
  <si>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</si>
  <si>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</si>
  <si>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</si>
  <si>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</si>
  <si>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</si>
  <si>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</si>
  <si>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</si>
  <si>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</si>
  <si>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</si>
  <si>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</si>
  <si>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</si>
  <si>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</si>
  <si>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</si>
  <si>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</si>
  <si>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</si>
  <si>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</si>
  <si>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</si>
  <si>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</si>
  <si>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</si>
  <si>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</si>
  <si>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</si>
  <si>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</si>
  <si>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</si>
  <si>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</si>
  <si>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</si>
  <si>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</si>
  <si>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</si>
  <si>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</si>
  <si>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</si>
  <si>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</si>
  <si>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</si>
  <si>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</si>
  <si>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</si>
  <si>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</si>
  <si>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</si>
  <si>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</si>
  <si>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</si>
  <si>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</si>
  <si>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</si>
  <si>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</si>
  <si>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</si>
  <si>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</si>
  <si>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</si>
  <si>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</si>
  <si>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</si>
  <si>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</si>
  <si>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</si>
  <si>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</si>
  <si>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</si>
  <si>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</si>
  <si>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</si>
  <si>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</si>
  <si>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</si>
  <si>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</si>
  <si>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</si>
  <si>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</si>
  <si>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</si>
  <si>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</si>
  <si>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</si>
  <si>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</si>
  <si>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</si>
  <si>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</si>
  <si>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</si>
  <si>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</si>
  <si>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</si>
  <si>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</si>
  <si>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</si>
  <si>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</si>
  <si>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</si>
  <si>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</si>
  <si>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</si>
  <si>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</si>
  <si>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</si>
  <si>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</si>
  <si>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</si>
  <si>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</si>
  <si>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</si>
  <si>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</si>
  <si>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</si>
  <si>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</si>
  <si>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</si>
  <si>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</si>
  <si>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</si>
  <si>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</si>
  <si>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</si>
  <si>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</si>
  <si>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</si>
  <si>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</si>
  <si>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</si>
  <si>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</si>
  <si>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</si>
  <si>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</si>
  <si>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</si>
  <si>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</si>
  <si>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</si>
  <si>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</si>
  <si>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</si>
  <si>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</si>
  <si>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</si>
  <si>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</si>
  <si>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</si>
  <si>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</si>
  <si>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</si>
  <si>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</si>
  <si>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</si>
  <si>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</si>
  <si>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</si>
  <si>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</si>
  <si>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</si>
  <si>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</si>
  <si>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</si>
  <si>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</si>
  <si>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</si>
  <si>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</si>
  <si>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</si>
  <si>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</si>
  <si>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</si>
  <si>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</si>
  <si>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</si>
  <si>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</si>
  <si>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</si>
  <si>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</si>
  <si>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</si>
  <si>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</si>
  <si>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</si>
  <si>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</si>
  <si>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</si>
  <si>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</si>
  <si>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</si>
  <si>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</si>
  <si>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</si>
  <si>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</si>
  <si>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</si>
  <si>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</si>
  <si>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</si>
  <si>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</si>
  <si>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</si>
  <si>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</si>
  <si>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</si>
  <si>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</si>
  <si>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</si>
  <si>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</si>
  <si>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</si>
  <si>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</si>
  <si>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</si>
  <si>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</si>
  <si>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</si>
  <si>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</si>
  <si>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</si>
  <si>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</si>
  <si>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</si>
  <si>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</si>
  <si>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</si>
  <si>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</si>
  <si>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</si>
  <si>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</si>
  <si>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</si>
  <si>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</si>
  <si>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</si>
  <si>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</si>
  <si>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</si>
  <si>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</si>
  <si>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</si>
  <si>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</si>
  <si>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</si>
  <si>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</si>
  <si>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</si>
  <si>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</si>
  <si>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</si>
  <si>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</si>
  <si>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</si>
  <si>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</si>
  <si>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</si>
  <si>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</si>
  <si>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</si>
  <si>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</si>
  <si>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</si>
  <si>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</si>
  <si>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</si>
  <si>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</si>
  <si>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</si>
  <si>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</si>
  <si>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</si>
  <si>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</si>
  <si>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</si>
  <si>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</si>
  <si>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</si>
  <si>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</si>
  <si>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</si>
  <si>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</si>
  <si>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</si>
  <si>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</si>
  <si>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</si>
  <si>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</si>
  <si>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</si>
  <si>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</si>
  <si>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</si>
  <si>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</si>
  <si>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</si>
  <si>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</si>
  <si>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</si>
  <si>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</si>
  <si>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</si>
  <si>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</si>
  <si>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</si>
  <si>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</si>
  <si>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</si>
  <si>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</si>
  <si>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</si>
  <si>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</si>
  <si>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</si>
  <si>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</si>
  <si>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</si>
  <si>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</si>
  <si>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</si>
  <si>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</si>
  <si>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</si>
  <si>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</si>
  <si>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</si>
  <si>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</si>
  <si>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</si>
  <si>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</si>
  <si>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</si>
  <si>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</si>
  <si>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</si>
  <si>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</si>
  <si>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</si>
  <si>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</si>
  <si>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</si>
  <si>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</si>
  <si>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</si>
  <si>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</si>
  <si>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</si>
  <si>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</si>
  <si>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</si>
  <si>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</si>
  <si>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</si>
  <si>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</si>
  <si>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</si>
  <si>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</si>
  <si>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</si>
  <si>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</si>
  <si>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</si>
  <si>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</si>
  <si>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</si>
  <si>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</si>
  <si>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</si>
  <si>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</si>
  <si>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</si>
  <si>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</si>
  <si>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</si>
  <si>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</si>
  <si>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</si>
  <si>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</si>
  <si>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</si>
  <si>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</si>
  <si>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</si>
  <si>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</si>
  <si>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</si>
  <si>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</si>
  <si>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</si>
  <si>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</si>
  <si>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</si>
  <si>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</si>
  <si>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</si>
  <si>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</si>
  <si>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</si>
  <si>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</si>
  <si>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</si>
  <si>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</si>
  <si>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</si>
  <si>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</si>
  <si>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</si>
  <si>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</si>
  <si>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</si>
  <si>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</si>
  <si>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</si>
  <si>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</si>
  <si>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</si>
  <si>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</si>
  <si>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</si>
  <si>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</si>
  <si>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</si>
  <si>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</si>
  <si>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</si>
  <si>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</si>
  <si>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</si>
  <si>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</si>
  <si>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</si>
  <si>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</si>
  <si>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</si>
  <si>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</si>
  <si>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</si>
  <si>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</si>
  <si>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</si>
  <si>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</si>
  <si>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</si>
  <si>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</si>
  <si>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</si>
  <si>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</si>
  <si>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</si>
  <si>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</si>
  <si>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</si>
  <si>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</si>
  <si>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</si>
  <si>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</si>
  <si>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</si>
  <si>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</si>
  <si>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</si>
  <si>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</si>
  <si>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</si>
  <si>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</si>
  <si>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</si>
  <si>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</si>
  <si>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</si>
  <si>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</si>
  <si>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</si>
  <si>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</si>
  <si>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</si>
  <si>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</si>
  <si>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</si>
  <si>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</si>
  <si>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</si>
  <si>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</si>
  <si>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</si>
  <si>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</si>
  <si>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</si>
  <si>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</si>
  <si>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</si>
  <si>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</si>
  <si>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</si>
  <si>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</si>
  <si>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</si>
  <si>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</si>
  <si>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</si>
  <si>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</si>
  <si>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</si>
  <si>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</si>
  <si>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</si>
  <si>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</si>
  <si>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</si>
  <si>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</si>
  <si>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</si>
  <si>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</si>
  <si>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</si>
  <si>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</si>
  <si>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</si>
  <si>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</si>
  <si>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</si>
  <si>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</si>
  <si>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</si>
  <si>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</si>
  <si>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</si>
  <si>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</si>
  <si>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</si>
  <si>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</si>
  <si>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</si>
  <si>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</si>
  <si>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</si>
  <si>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</si>
  <si>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</si>
  <si>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</si>
  <si>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</si>
  <si>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</si>
  <si>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</si>
  <si>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</si>
  <si>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</si>
  <si>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</si>
  <si>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</si>
  <si>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</si>
  <si>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</si>
  <si>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</si>
  <si>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</si>
  <si>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</si>
  <si>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</si>
  <si>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</si>
  <si>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</si>
  <si>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</si>
  <si>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</si>
  <si>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</si>
  <si>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</si>
  <si>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</si>
  <si>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</si>
  <si>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</si>
  <si>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</si>
  <si>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</si>
  <si>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</si>
  <si>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</si>
  <si>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</si>
  <si>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</si>
  <si>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</si>
  <si>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</si>
  <si>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</si>
  <si>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</si>
  <si>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</si>
  <si>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</si>
  <si>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</si>
  <si>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</si>
  <si>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</si>
  <si>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</si>
  <si>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</si>
  <si>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</si>
  <si>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</si>
  <si>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</si>
  <si>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</si>
  <si>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</si>
  <si>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</si>
  <si>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</si>
  <si>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</si>
  <si>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</si>
  <si>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</si>
  <si>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</si>
  <si>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</si>
  <si>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</si>
  <si>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</si>
  <si>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</si>
  <si>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</si>
  <si>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</si>
  <si>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</si>
  <si>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</si>
  <si>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</si>
  <si>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</si>
  <si>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</si>
  <si>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</si>
  <si>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</si>
  <si>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</si>
  <si>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</si>
  <si>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</si>
  <si>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</si>
  <si>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</si>
  <si>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</si>
  <si>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</si>
  <si>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</si>
  <si>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</si>
  <si>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</si>
  <si>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</si>
  <si>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</si>
  <si>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</si>
  <si>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</si>
  <si>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</si>
  <si>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</si>
  <si>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</si>
  <si>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</si>
  <si>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</si>
  <si>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</si>
  <si>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</si>
  <si>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</si>
  <si>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</si>
  <si>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</si>
  <si>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</si>
  <si>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</si>
  <si>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</si>
  <si>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</si>
  <si>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</si>
  <si>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</si>
  <si>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</si>
  <si>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</si>
  <si>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</si>
  <si>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</si>
  <si>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</si>
  <si>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</si>
  <si>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</si>
  <si>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</si>
  <si>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</si>
  <si>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</si>
  <si>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</si>
  <si>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</si>
  <si>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</si>
  <si>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</si>
  <si>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</si>
  <si>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</si>
  <si>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</si>
  <si>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</si>
  <si>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</si>
  <si>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</si>
  <si>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</si>
  <si>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</si>
  <si>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</si>
  <si>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</si>
  <si>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</si>
  <si>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</si>
  <si>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</si>
  <si>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</si>
  <si>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</si>
  <si>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</si>
  <si>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</si>
  <si>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</si>
  <si>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</si>
  <si>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</si>
  <si>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</si>
  <si>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</si>
  <si>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</si>
  <si>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</si>
  <si>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</si>
  <si>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</si>
  <si>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</si>
  <si>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</si>
  <si>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</si>
  <si>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</si>
  <si>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</si>
  <si>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</si>
  <si>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</si>
  <si>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</si>
  <si>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</si>
  <si>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</si>
  <si>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</si>
  <si>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</si>
  <si>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</si>
  <si>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</si>
  <si>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</si>
  <si>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</si>
  <si>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</si>
  <si>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</si>
  <si>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</si>
  <si>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</si>
  <si>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</si>
  <si>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</si>
  <si>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</si>
  <si>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</si>
  <si>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</si>
  <si>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</si>
  <si>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</si>
  <si>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</si>
  <si>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</si>
  <si>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</si>
  <si>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</si>
  <si>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</si>
  <si>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</si>
  <si>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</si>
  <si>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</si>
  <si>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</si>
  <si>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</si>
  <si>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</si>
  <si>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</si>
  <si>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</si>
  <si>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</si>
  <si>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</si>
  <si>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</si>
  <si>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</si>
  <si>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</si>
  <si>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</si>
  <si>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</si>
  <si>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</si>
  <si>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</si>
  <si>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</si>
  <si>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</si>
  <si>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</si>
  <si>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</si>
  <si>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</si>
  <si>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</si>
  <si>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</si>
  <si>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</si>
  <si>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</si>
  <si>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</si>
  <si>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</si>
  <si>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</si>
  <si>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</si>
  <si>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</si>
  <si>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</si>
  <si>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</si>
  <si>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</si>
  <si>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</si>
  <si>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</si>
  <si>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</si>
  <si>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</si>
  <si>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</si>
  <si>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</si>
  <si>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</si>
  <si>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</si>
  <si>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</si>
  <si>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</si>
  <si>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</si>
  <si>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</si>
  <si>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</si>
  <si>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</si>
  <si>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</si>
  <si>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</si>
  <si>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</si>
  <si>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</si>
  <si>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</si>
  <si>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</si>
  <si>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</si>
  <si>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</si>
  <si>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</si>
  <si>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</si>
  <si>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</si>
  <si>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</si>
  <si>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</si>
  <si>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</si>
  <si>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</si>
  <si>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</si>
  <si>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</si>
  <si>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</si>
  <si>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</si>
  <si>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</si>
  <si>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</si>
  <si>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</si>
  <si>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</si>
  <si>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</si>
  <si>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</si>
  <si>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</si>
  <si>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</si>
  <si>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</si>
  <si>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</si>
  <si>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</si>
  <si>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</si>
  <si>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</si>
  <si>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</si>
  <si>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</si>
  <si>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</si>
  <si>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</si>
  <si>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</si>
  <si>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</si>
  <si>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</si>
  <si>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</si>
  <si>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</si>
  <si>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</si>
  <si>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</si>
  <si>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</si>
  <si>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</si>
  <si>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</si>
  <si>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</si>
  <si>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</si>
  <si>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</si>
  <si>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</si>
  <si>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</si>
  <si>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</si>
  <si>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</si>
  <si>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</si>
  <si>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</si>
  <si>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</si>
  <si>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</si>
  <si>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</si>
  <si>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</si>
  <si>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</si>
  <si>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</si>
  <si>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</si>
  <si>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</si>
  <si>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</si>
  <si>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</si>
  <si>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</si>
  <si>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</si>
  <si>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</si>
  <si>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</si>
  <si>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</si>
  <si>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</si>
  <si>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</si>
  <si>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</si>
  <si>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</si>
  <si>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</si>
  <si>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</si>
  <si>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</si>
  <si>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</si>
  <si>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</si>
  <si>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</si>
  <si>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</si>
  <si>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</si>
  <si>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</si>
  <si>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</si>
  <si>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</si>
  <si>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</si>
  <si>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</si>
  <si>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</si>
  <si>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</si>
  <si>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</si>
  <si>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</si>
  <si>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</si>
  <si>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</si>
  <si>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</si>
  <si>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</si>
  <si>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</si>
  <si>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</si>
  <si>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</si>
  <si>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</si>
  <si>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</si>
  <si>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</si>
  <si>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</si>
  <si>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</si>
  <si>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</si>
  <si>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</si>
  <si>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</si>
  <si>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</si>
  <si>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</si>
  <si>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</si>
  <si>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</si>
  <si>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</si>
  <si>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</si>
  <si>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</si>
  <si>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</si>
  <si>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</si>
  <si>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</si>
  <si>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</si>
  <si>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</si>
  <si>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</si>
  <si>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</si>
  <si>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</si>
  <si>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</si>
  <si>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</si>
  <si>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</si>
  <si>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</si>
  <si>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</si>
  <si>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</si>
  <si>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</si>
  <si>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</si>
  <si>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</si>
  <si>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</si>
  <si>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</si>
  <si>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</si>
  <si>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</si>
  <si>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</si>
  <si>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</si>
  <si>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</si>
  <si>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</si>
  <si>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</si>
  <si>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</si>
  <si>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</si>
  <si>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</si>
  <si>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</si>
  <si>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</si>
  <si>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</si>
  <si>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</si>
  <si>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</si>
  <si>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</si>
  <si>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</si>
  <si>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</si>
  <si>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</si>
  <si>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</si>
  <si>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</si>
  <si>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</si>
  <si>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</si>
  <si>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</si>
  <si>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</si>
  <si>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</si>
  <si>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</si>
  <si>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</si>
  <si>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</si>
  <si>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</si>
  <si>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</si>
  <si>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</si>
  <si>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</si>
  <si>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</si>
  <si>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</si>
  <si>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</si>
  <si>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</si>
  <si>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</si>
  <si>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</si>
  <si>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</si>
  <si>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</si>
  <si>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</si>
  <si>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</si>
  <si>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</si>
  <si>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</si>
  <si>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</si>
  <si>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</si>
  <si>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</si>
  <si>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</si>
  <si>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</si>
  <si>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</si>
  <si>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</si>
  <si>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</si>
  <si>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</si>
  <si>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</si>
  <si>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</si>
  <si>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</si>
  <si>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</si>
  <si>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</si>
  <si>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</si>
  <si>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</si>
  <si>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</si>
  <si>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</si>
  <si>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</si>
  <si>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</si>
  <si>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</si>
  <si>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</si>
  <si>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</si>
  <si>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</si>
  <si>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</si>
  <si>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</si>
  <si>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</si>
  <si>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</si>
  <si>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</si>
  <si>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</si>
  <si>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</si>
  <si>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</si>
  <si>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</si>
  <si>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</si>
  <si>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</si>
  <si>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</si>
  <si>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</si>
  <si>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</si>
  <si>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</si>
  <si>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</si>
  <si>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</si>
  <si>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</si>
  <si>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</si>
  <si>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</si>
  <si>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</si>
  <si>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</si>
  <si>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</si>
  <si>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</si>
  <si>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</si>
  <si>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</si>
  <si>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</si>
  <si>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</si>
  <si>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</si>
  <si>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</si>
  <si>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</si>
  <si>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</si>
  <si>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</si>
  <si>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</si>
  <si>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</si>
  <si>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</si>
  <si>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</si>
  <si>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</si>
  <si>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</si>
  <si>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</si>
  <si>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</si>
  <si>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</si>
  <si>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</si>
  <si>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</si>
  <si>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</si>
  <si>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</si>
  <si>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</si>
  <si>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</si>
  <si>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</si>
  <si>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</si>
  <si>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</si>
  <si>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</si>
  <si>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</si>
  <si>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</si>
  <si>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</si>
  <si>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</si>
  <si>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</si>
  <si>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</si>
  <si>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</si>
  <si>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</si>
  <si>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</si>
  <si>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</si>
  <si>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</si>
  <si>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</si>
  <si>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</si>
  <si>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</si>
  <si>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</si>
  <si>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</si>
  <si>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</si>
  <si>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</si>
  <si>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</si>
  <si>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</si>
  <si>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</si>
  <si>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</si>
  <si>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</si>
  <si>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</si>
  <si>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</si>
  <si>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</si>
  <si>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</si>
  <si>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</si>
  <si>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</si>
  <si>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</si>
  <si>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</si>
  <si>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</si>
  <si>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</si>
  <si>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</si>
  <si>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</si>
  <si>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</si>
  <si>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</si>
  <si>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</si>
  <si>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</si>
  <si>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</si>
  <si>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</si>
  <si>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</si>
  <si>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</si>
  <si>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</si>
  <si>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</si>
  <si>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</si>
  <si>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</si>
  <si>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</si>
  <si>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</si>
  <si>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</si>
  <si>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</si>
  <si>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</si>
  <si>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</si>
  <si>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</si>
  <si>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</si>
  <si>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</si>
  <si>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</si>
  <si>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</si>
  <si>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</si>
  <si>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</si>
  <si>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</si>
  <si>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</si>
  <si>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</si>
  <si>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</si>
  <si>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</si>
  <si>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</si>
  <si>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</si>
  <si>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</si>
  <si>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</si>
  <si>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</si>
  <si>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</si>
  <si>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</si>
  <si>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</si>
  <si>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</si>
  <si>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</si>
  <si>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</si>
  <si>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</si>
  <si>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</si>
  <si>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</si>
  <si>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</si>
  <si>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</si>
  <si>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</si>
  <si>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</si>
  <si>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</si>
  <si>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</si>
  <si>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</si>
  <si>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</si>
  <si>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</si>
  <si>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</si>
  <si>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</si>
  <si>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</si>
  <si>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</si>
  <si>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</si>
  <si>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</si>
  <si>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</si>
  <si>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</si>
  <si>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</si>
  <si>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</si>
  <si>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</si>
  <si>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</si>
  <si>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</si>
  <si>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</si>
  <si>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</si>
  <si>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</si>
  <si>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</si>
  <si>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</si>
  <si>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</si>
  <si>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</si>
  <si>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</si>
  <si>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</si>
  <si>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</si>
  <si>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</si>
  <si>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</si>
  <si>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</si>
  <si>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</si>
  <si>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</si>
  <si>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</si>
  <si>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</si>
  <si>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</si>
  <si>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</si>
  <si>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</si>
  <si>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</si>
  <si>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</si>
  <si>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</si>
  <si>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</si>
  <si>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</si>
  <si>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</si>
  <si>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</si>
  <si>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</si>
  <si>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</si>
  <si>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</si>
  <si>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</si>
  <si>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</si>
  <si>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</si>
  <si>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</si>
  <si>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</si>
  <si>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</si>
  <si>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</si>
  <si>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</si>
  <si>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</si>
  <si>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</si>
  <si>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</si>
  <si>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</si>
  <si>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</si>
  <si>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</si>
  <si>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</si>
  <si>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</si>
  <si>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</si>
  <si>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</si>
  <si>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</si>
  <si>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</si>
  <si>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</si>
  <si>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</si>
  <si>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</si>
  <si>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</si>
  <si>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</si>
  <si>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</si>
  <si>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</si>
  <si>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</si>
  <si>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</si>
  <si>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</si>
  <si>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</si>
  <si>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</si>
  <si>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</si>
  <si>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</si>
  <si>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</si>
  <si>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</si>
  <si>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</si>
  <si>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</si>
  <si>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</si>
  <si>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</si>
  <si>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</si>
  <si>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</si>
  <si>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</si>
  <si>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</si>
  <si>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</si>
  <si>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</si>
  <si>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</si>
  <si>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</si>
  <si>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</si>
  <si>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</si>
  <si>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</si>
  <si>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</si>
  <si>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</si>
  <si>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</si>
  <si>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</si>
  <si>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</si>
  <si>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</si>
  <si>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</si>
  <si>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</si>
  <si>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</si>
  <si>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</si>
  <si>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</si>
  <si>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</si>
  <si>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</si>
  <si>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</si>
  <si>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</si>
  <si>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</si>
  <si>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</si>
  <si>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</si>
  <si>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</si>
  <si>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</si>
  <si>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</si>
  <si>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</si>
  <si>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</si>
  <si>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</si>
  <si>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</si>
  <si>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</si>
  <si>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</si>
  <si>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</si>
  <si>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</si>
  <si>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</si>
  <si>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</si>
  <si>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</si>
  <si>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</si>
  <si>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</si>
  <si>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</si>
  <si>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</si>
  <si>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</si>
  <si>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</si>
  <si>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</si>
  <si>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</si>
  <si>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</si>
  <si>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</si>
  <si>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</si>
  <si>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</si>
  <si>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</si>
  <si>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</si>
  <si>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</si>
  <si>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</si>
  <si>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</si>
  <si>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</si>
  <si>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</si>
  <si>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</si>
  <si>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</si>
  <si>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</si>
  <si>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</si>
  <si>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</si>
  <si>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</si>
  <si>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</si>
  <si>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</si>
  <si>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</si>
  <si>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</si>
  <si>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</si>
  <si>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</si>
  <si>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</si>
  <si>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</si>
  <si>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</si>
  <si>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</si>
  <si>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</si>
  <si>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</si>
  <si>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</si>
  <si>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</si>
  <si>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</si>
  <si>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</si>
  <si>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</si>
  <si>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</si>
  <si>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</si>
  <si>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</si>
  <si>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</si>
  <si>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</si>
  <si>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</si>
  <si>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</si>
  <si>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</si>
  <si>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</si>
  <si>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</si>
  <si>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</si>
  <si>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</si>
  <si>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</si>
  <si>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</si>
  <si>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</si>
  <si>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</si>
  <si>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</si>
  <si>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</si>
  <si>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</si>
  <si>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</si>
  <si>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</si>
  <si>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</si>
  <si>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</si>
  <si>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</si>
  <si>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</si>
  <si>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</si>
  <si>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</si>
  <si>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</si>
  <si>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</si>
  <si>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</si>
  <si>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</si>
  <si>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</si>
  <si>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</si>
  <si>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</si>
  <si>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</si>
  <si>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</si>
  <si>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</si>
  <si>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</si>
  <si>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</si>
  <si>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</si>
  <si>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</si>
  <si>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</si>
  <si>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</si>
  <si>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</si>
  <si>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</si>
  <si>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</si>
  <si>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</si>
  <si>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</si>
  <si>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</si>
  <si>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</si>
  <si>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</si>
  <si>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</si>
  <si>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</si>
  <si>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</si>
  <si>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</si>
  <si>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</si>
  <si>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</si>
  <si>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</si>
  <si>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</si>
  <si>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</si>
  <si>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</si>
  <si>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</si>
  <si>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</si>
  <si>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</si>
  <si>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</si>
  <si>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</si>
  <si>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</si>
  <si>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</si>
  <si>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</si>
  <si>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</si>
  <si>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</si>
  <si>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</si>
  <si>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</si>
  <si>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</si>
  <si>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</si>
  <si>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</si>
  <si>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</si>
  <si>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</si>
  <si>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</si>
  <si>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</si>
  <si>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</si>
  <si>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</si>
  <si>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</si>
  <si>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</si>
  <si>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</si>
  <si>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</si>
  <si>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</si>
  <si>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</si>
  <si>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</si>
  <si>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</si>
  <si>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</si>
  <si>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</si>
  <si>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</si>
  <si>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</si>
  <si>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</si>
  <si>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</si>
  <si>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</si>
  <si>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</si>
  <si>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</si>
  <si>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</si>
  <si>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</si>
  <si>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</si>
  <si>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</si>
  <si>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</si>
  <si>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</si>
  <si>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</si>
  <si>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</si>
  <si>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</si>
  <si>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</si>
  <si>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</si>
  <si>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</si>
  <si>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</si>
  <si>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</si>
  <si>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</si>
  <si>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</si>
  <si>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</si>
  <si>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</si>
  <si>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</si>
  <si>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</si>
  <si>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</si>
  <si>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</si>
  <si>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</si>
  <si>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</si>
  <si>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</si>
  <si>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</si>
  <si>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</si>
  <si>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</si>
  <si>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</si>
  <si>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</si>
  <si>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</si>
  <si>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</si>
  <si>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</si>
  <si>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</si>
  <si>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</si>
  <si>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</si>
  <si>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</si>
  <si>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</si>
  <si>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</si>
  <si>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</si>
  <si>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</si>
  <si>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</si>
  <si>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</si>
  <si>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</si>
  <si>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</si>
  <si>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</si>
  <si>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</si>
  <si>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</si>
  <si>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</si>
  <si>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</si>
  <si>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</si>
  <si>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</si>
  <si>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</si>
  <si>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</si>
  <si>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</si>
  <si>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</si>
  <si>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</si>
  <si>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</si>
  <si>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</si>
  <si>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</si>
  <si>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</si>
  <si>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</si>
  <si>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</si>
  <si>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</si>
  <si>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</si>
  <si>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</si>
  <si>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</si>
  <si>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</si>
  <si>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</si>
  <si>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</si>
  <si>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</si>
  <si>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</si>
  <si>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</si>
  <si>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</si>
  <si>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</si>
  <si>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</si>
  <si>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</si>
  <si>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</si>
  <si>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</si>
  <si>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</si>
  <si>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</si>
  <si>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</si>
  <si>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</si>
  <si>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</si>
  <si>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</si>
  <si>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</si>
  <si>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</si>
  <si>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</si>
  <si>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</si>
  <si>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</si>
  <si>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</si>
  <si>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</si>
  <si>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</si>
  <si>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</si>
  <si>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</si>
  <si>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</si>
  <si>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</si>
  <si>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</si>
  <si>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</si>
  <si>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</si>
  <si>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</si>
  <si>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</si>
  <si>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</si>
  <si>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</si>
  <si>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</si>
  <si>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</si>
  <si>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</si>
  <si>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</si>
  <si>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</si>
  <si>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</si>
  <si>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</si>
  <si>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</si>
  <si>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</si>
  <si>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</si>
  <si>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</si>
  <si>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</si>
  <si>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</si>
  <si>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</si>
  <si>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</si>
  <si>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</si>
  <si>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</si>
  <si>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</si>
  <si>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</si>
  <si>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</si>
  <si>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</si>
  <si>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</si>
  <si>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</si>
  <si>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</si>
  <si>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</si>
  <si>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</si>
  <si>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</si>
  <si>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</si>
  <si>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</si>
  <si>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</si>
  <si>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</si>
  <si>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</si>
  <si>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</si>
  <si>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</si>
  <si>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</si>
  <si>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</si>
  <si>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</si>
  <si>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</si>
  <si>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</si>
  <si>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</si>
  <si>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</si>
  <si>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</si>
  <si>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</si>
  <si>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</si>
  <si>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</si>
  <si>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</si>
  <si>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</si>
  <si>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</si>
  <si>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</si>
  <si>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</si>
  <si>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</si>
  <si>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</si>
  <si>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</si>
  <si>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</si>
  <si>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</si>
  <si>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</si>
  <si>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</si>
  <si>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</si>
  <si>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</si>
  <si>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</si>
  <si>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</si>
  <si>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</si>
  <si>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</si>
  <si>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</si>
  <si>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</si>
  <si>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</si>
  <si>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</si>
  <si>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</si>
  <si>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</si>
  <si>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</si>
  <si>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</si>
  <si>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</si>
  <si>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</si>
  <si>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</si>
  <si>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</si>
  <si>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</si>
  <si>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</si>
  <si>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</si>
  <si>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</si>
  <si>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</si>
  <si>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</si>
  <si>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</si>
  <si>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</si>
  <si>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</si>
  <si>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</si>
  <si>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</si>
  <si>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</si>
  <si>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</si>
  <si>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</si>
  <si>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</si>
  <si>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</si>
  <si>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</si>
  <si>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</si>
  <si>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</si>
  <si>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</si>
  <si>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</si>
  <si>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</si>
  <si>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</si>
  <si>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</si>
  <si>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</si>
  <si>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</si>
  <si>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</si>
  <si>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</si>
  <si>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</si>
  <si>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</si>
  <si>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</si>
  <si>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</si>
  <si>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</si>
  <si>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</si>
  <si>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</si>
  <si>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</si>
  <si>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</si>
  <si>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</si>
  <si>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</si>
  <si>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</si>
  <si>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</si>
  <si>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</si>
  <si>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</si>
  <si>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</si>
  <si>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</si>
  <si>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</si>
  <si>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</si>
  <si>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</si>
  <si>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</si>
  <si>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</si>
  <si>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</si>
  <si>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</si>
  <si>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</si>
  <si>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</si>
  <si>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</si>
  <si>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</si>
  <si>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</si>
  <si>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</si>
  <si>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</si>
  <si>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</si>
  <si>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</si>
  <si>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</si>
  <si>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</si>
  <si>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</si>
  <si>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</si>
  <si>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</si>
  <si>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</si>
  <si>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</si>
  <si>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</si>
  <si>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</si>
  <si>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</si>
  <si>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</si>
  <si>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</si>
  <si>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</si>
  <si>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</si>
  <si>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</si>
  <si>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</si>
  <si>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</si>
  <si>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</si>
  <si>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</si>
  <si>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</si>
  <si>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</si>
  <si>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</si>
  <si>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</si>
  <si>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</si>
  <si>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</si>
  <si>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</si>
  <si>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</si>
  <si>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</si>
  <si>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</si>
  <si>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</si>
  <si>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</si>
  <si>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</si>
  <si>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</si>
  <si>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</si>
  <si>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</si>
  <si>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</si>
  <si>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</si>
  <si>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</si>
  <si>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</si>
  <si>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</si>
  <si>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</si>
  <si>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</si>
  <si>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</si>
  <si>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</si>
  <si>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</si>
  <si>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</si>
  <si>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</si>
  <si>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</si>
  <si>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</si>
  <si>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</si>
  <si>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</si>
  <si>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</si>
  <si>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</si>
  <si>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</si>
  <si>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</si>
  <si>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</si>
  <si>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</si>
  <si>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</si>
  <si>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</si>
  <si>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</si>
  <si>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</si>
  <si>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</si>
  <si>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</si>
  <si>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</si>
  <si>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</si>
  <si>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</si>
  <si>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</si>
  <si>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</si>
  <si>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</si>
  <si>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</si>
  <si>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</si>
  <si>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</si>
  <si>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</si>
  <si>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</si>
  <si>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</si>
  <si>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</si>
  <si>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</si>
  <si>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</si>
  <si>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</si>
  <si>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</si>
  <si>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</si>
  <si>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</si>
  <si>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</si>
  <si>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</si>
  <si>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</si>
  <si>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</si>
  <si>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</si>
  <si>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</si>
  <si>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</si>
  <si>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</si>
  <si>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</si>
  <si>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</si>
  <si>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</si>
  <si>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</si>
  <si>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</si>
  <si>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</si>
  <si>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</si>
  <si>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</si>
  <si>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</si>
  <si>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</si>
  <si>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</si>
  <si>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</si>
  <si>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</si>
  <si>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</si>
  <si>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</si>
  <si>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</si>
  <si>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</si>
  <si>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</si>
  <si>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</si>
  <si>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</si>
  <si>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</si>
  <si>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</si>
  <si>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</si>
  <si>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</si>
  <si>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</si>
  <si>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</si>
  <si>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</si>
  <si>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</si>
  <si>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</si>
  <si>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</si>
  <si>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</si>
  <si>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</si>
  <si>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</si>
  <si>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</si>
  <si>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</si>
  <si>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</si>
  <si>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</si>
  <si>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</si>
  <si>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</si>
  <si>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</si>
  <si>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</si>
  <si>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</si>
  <si>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</si>
  <si>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</si>
  <si>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</si>
  <si>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</si>
  <si>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</si>
  <si>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</si>
  <si>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</si>
  <si>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</si>
  <si>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</si>
  <si>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</si>
  <si>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</si>
  <si>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</si>
  <si>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</si>
  <si>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</si>
  <si>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</si>
  <si>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</si>
  <si>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</si>
  <si>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</si>
  <si>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</si>
  <si>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</si>
  <si>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</si>
  <si>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</si>
  <si>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</si>
  <si>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</si>
  <si>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</si>
  <si>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</si>
  <si>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</si>
  <si>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</si>
  <si>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</si>
  <si>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</si>
  <si>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</si>
  <si>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</si>
  <si>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</si>
  <si>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</si>
  <si>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</si>
  <si>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</si>
  <si>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</si>
  <si>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</si>
  <si>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</si>
  <si>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</si>
  <si>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</si>
  <si>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</si>
  <si>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</si>
  <si>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</si>
  <si>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</si>
  <si>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</si>
  <si>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</si>
  <si>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</si>
  <si>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</si>
  <si>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</si>
  <si>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</si>
  <si>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</si>
  <si>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</si>
  <si>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</si>
  <si>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</si>
  <si>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</si>
  <si>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</si>
  <si>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</si>
  <si>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</si>
  <si>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</si>
  <si>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</si>
  <si>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</si>
  <si>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</si>
  <si>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</si>
  <si>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</si>
  <si>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</si>
  <si>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</si>
  <si>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</si>
  <si>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</si>
  <si>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</si>
  <si>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</si>
  <si>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</si>
  <si>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</si>
  <si>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</si>
  <si>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</si>
  <si>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</si>
  <si>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</si>
  <si>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</si>
  <si>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</si>
  <si>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</si>
  <si>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</si>
  <si>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</si>
  <si>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</si>
  <si>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</si>
  <si>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</si>
  <si>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</si>
  <si>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</si>
  <si>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</si>
  <si>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</si>
  <si>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</si>
  <si>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</si>
  <si>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</si>
  <si>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</si>
  <si>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</si>
  <si>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</si>
  <si>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</si>
  <si>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</si>
  <si>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</si>
  <si>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</si>
  <si>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</si>
  <si>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</si>
  <si>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</si>
  <si>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</si>
  <si>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</si>
  <si>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</si>
  <si>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</si>
  <si>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</si>
  <si>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</si>
  <si>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</si>
  <si>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</si>
  <si>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</si>
  <si>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</si>
  <si>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</si>
  <si>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</si>
  <si>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</si>
  <si>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</si>
  <si>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</si>
  <si>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</si>
  <si>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</si>
  <si>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</si>
  <si>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</si>
  <si>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</si>
  <si>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</si>
  <si>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</si>
  <si>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</si>
  <si>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</si>
  <si>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</si>
  <si>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</si>
  <si>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</si>
  <si>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</si>
  <si>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</si>
  <si>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</si>
  <si>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</si>
  <si>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</si>
  <si>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</si>
  <si>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</si>
  <si>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</si>
  <si>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</si>
  <si>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</si>
  <si>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</si>
  <si>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</si>
  <si>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</si>
  <si>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</si>
  <si>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</si>
  <si>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</si>
  <si>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</si>
  <si>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</si>
  <si>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</si>
  <si>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</si>
  <si>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</si>
  <si>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</si>
  <si>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</si>
  <si>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</si>
  <si>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</si>
  <si>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</si>
  <si>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</si>
  <si>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</si>
  <si>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</si>
  <si>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</si>
  <si>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</si>
  <si>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</si>
  <si>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</si>
  <si>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</si>
  <si>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</si>
  <si>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</si>
  <si>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</si>
  <si>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</si>
  <si>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</si>
  <si>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</si>
  <si>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</si>
  <si>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</si>
  <si>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</si>
  <si>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</si>
  <si>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</si>
  <si>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</si>
  <si>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</si>
  <si>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</si>
  <si>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</si>
  <si>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</si>
  <si>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</si>
  <si>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</si>
  <si>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</si>
  <si>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</si>
  <si>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</si>
  <si>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</si>
  <si>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</si>
  <si>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</si>
  <si>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</si>
  <si>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</si>
  <si>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</si>
  <si>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</si>
  <si>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</si>
  <si>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</si>
  <si>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</si>
  <si>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</si>
  <si>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</si>
  <si>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</si>
  <si>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</si>
  <si>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</si>
  <si>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</si>
  <si>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</si>
  <si>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</si>
  <si>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</si>
  <si>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</si>
  <si>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</si>
  <si>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</si>
  <si>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</si>
  <si>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</si>
  <si>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</si>
  <si>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</si>
  <si>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</si>
  <si>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</si>
  <si>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</si>
  <si>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</si>
  <si>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</si>
  <si>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</si>
  <si>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</si>
  <si>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</si>
  <si>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</si>
  <si>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</si>
  <si>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</si>
  <si>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</si>
  <si>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</si>
  <si>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</si>
  <si>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</si>
  <si>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</si>
  <si>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</si>
  <si>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</si>
  <si>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</si>
  <si>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</si>
  <si>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</si>
  <si>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</si>
  <si>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</si>
  <si>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</si>
  <si>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</si>
  <si>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</si>
  <si>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</si>
  <si>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</si>
  <si>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</si>
  <si>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</si>
  <si>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</si>
  <si>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</si>
  <si>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</si>
  <si>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</si>
  <si>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</si>
  <si>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</si>
  <si>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</si>
  <si>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</si>
  <si>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</si>
  <si>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</si>
  <si>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</si>
  <si>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</si>
  <si>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</si>
  <si>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</si>
  <si>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</si>
  <si>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</si>
  <si>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</si>
  <si>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</si>
  <si>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</si>
  <si>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</si>
  <si>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</si>
  <si>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</si>
  <si>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</si>
  <si>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</si>
  <si>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</si>
  <si>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</si>
  <si>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</si>
  <si>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</si>
  <si>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</si>
  <si>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</si>
  <si>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</si>
  <si>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</si>
  <si>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</si>
  <si>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</si>
  <si>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</si>
  <si>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</si>
  <si>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</si>
  <si>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</si>
  <si>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</si>
  <si>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</si>
  <si>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</si>
  <si>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</si>
  <si>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</si>
  <si>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</si>
  <si>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</si>
  <si>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</si>
  <si>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</si>
  <si>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</si>
  <si>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</si>
  <si>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</si>
  <si>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</si>
  <si>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</si>
  <si>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</si>
  <si>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</si>
  <si>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</si>
  <si>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</si>
  <si>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</si>
  <si>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</si>
  <si>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</si>
  <si>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</si>
  <si>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</si>
  <si>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</si>
  <si>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</si>
  <si>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</si>
  <si>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</si>
  <si>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</si>
  <si>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</si>
  <si>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</si>
  <si>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</si>
  <si>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</si>
  <si>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</si>
  <si>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</si>
  <si>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</si>
  <si>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</si>
  <si>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</si>
  <si>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</si>
  <si>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</si>
  <si>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</si>
  <si>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</si>
  <si>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</si>
  <si>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</si>
  <si>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</si>
  <si>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</si>
  <si>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</si>
  <si>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</si>
  <si>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</si>
  <si>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</si>
  <si>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</si>
  <si>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</si>
  <si>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</si>
  <si>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</si>
  <si>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</si>
  <si>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</si>
  <si>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</si>
  <si>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</si>
  <si>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</si>
  <si>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</si>
  <si>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</si>
  <si>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</si>
  <si>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</si>
  <si>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</si>
  <si>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</si>
  <si>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</si>
  <si>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</si>
  <si>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</si>
  <si>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</si>
  <si>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</si>
  <si>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</si>
  <si>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</si>
  <si>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</si>
  <si>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</si>
  <si>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</si>
  <si>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</si>
  <si>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</si>
  <si>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</si>
  <si>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</si>
  <si>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</si>
  <si>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</si>
  <si>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</si>
  <si>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</si>
  <si>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</si>
  <si>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</si>
  <si>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</si>
  <si>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</si>
  <si>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</si>
  <si>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</si>
  <si>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</si>
  <si>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</si>
  <si>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</si>
  <si>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</si>
  <si>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</si>
  <si>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</si>
  <si>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</si>
  <si>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</si>
  <si>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</si>
  <si>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</si>
  <si>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</si>
  <si>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</si>
  <si>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</si>
  <si>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</si>
  <si>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</si>
  <si>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</si>
  <si>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</si>
  <si>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</si>
  <si>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</si>
  <si>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</si>
  <si>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</si>
  <si>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</si>
  <si>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</si>
  <si>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</si>
  <si>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</si>
  <si>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</si>
  <si>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</si>
  <si>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</si>
  <si>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</si>
  <si>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</si>
  <si>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</si>
  <si>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</si>
  <si>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</si>
  <si>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</si>
  <si>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</si>
  <si>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</si>
  <si>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</si>
  <si>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</si>
  <si>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</si>
  <si>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</si>
  <si>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</si>
  <si>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</si>
  <si>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</si>
  <si>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</si>
  <si>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</si>
  <si>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</si>
  <si>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</si>
  <si>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</si>
  <si>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</si>
  <si>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</si>
  <si>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</si>
  <si>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</si>
  <si>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</si>
  <si>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</si>
  <si>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</si>
  <si>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</si>
  <si>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</si>
  <si>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</si>
  <si>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</si>
  <si>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</si>
  <si>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</si>
  <si>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</si>
  <si>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</si>
  <si>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</si>
  <si>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</si>
  <si>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</si>
  <si>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</si>
  <si>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</si>
  <si>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</si>
  <si>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</si>
  <si>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</si>
  <si>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</si>
  <si>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</si>
  <si>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</si>
  <si>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</si>
  <si>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</si>
  <si>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</si>
  <si>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</si>
  <si>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</si>
  <si>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</si>
  <si>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</si>
  <si>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</si>
  <si>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</si>
  <si>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</si>
  <si>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</si>
  <si>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</si>
  <si>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</si>
  <si>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</si>
  <si>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</si>
  <si>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</si>
  <si>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</si>
  <si>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</si>
  <si>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</si>
  <si>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</si>
  <si>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</si>
  <si>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</si>
  <si>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</si>
  <si>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</si>
  <si>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</si>
  <si>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</si>
  <si>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</si>
  <si>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</si>
  <si>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</si>
  <si>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</si>
  <si>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</si>
  <si>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</si>
  <si>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</si>
  <si>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</si>
  <si>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</si>
  <si>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</si>
  <si>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</si>
  <si>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</si>
  <si>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</si>
  <si>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</si>
  <si>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</si>
  <si>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</si>
  <si>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</si>
  <si>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</si>
  <si>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</si>
  <si>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</si>
  <si>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</si>
  <si>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</si>
  <si>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</si>
  <si>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</si>
  <si>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</si>
  <si>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</si>
  <si>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</si>
  <si>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</si>
  <si>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</si>
  <si>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</si>
  <si>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</si>
  <si>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</si>
  <si>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</si>
  <si>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</si>
  <si>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</si>
  <si>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</si>
  <si>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</si>
  <si>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</si>
  <si>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</si>
  <si>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</si>
  <si>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</si>
  <si>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</si>
  <si>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</si>
  <si>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</si>
  <si>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</si>
  <si>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</si>
  <si>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</si>
  <si>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</si>
  <si>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</si>
  <si>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</si>
  <si>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</si>
  <si>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</si>
  <si>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</si>
  <si>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</si>
  <si>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</si>
  <si>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</si>
  <si>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</si>
  <si>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</si>
  <si>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</si>
  <si>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</si>
  <si>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</si>
  <si>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</si>
  <si>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</si>
  <si>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</si>
  <si>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</si>
  <si>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</si>
  <si>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</si>
  <si>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</si>
  <si>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</si>
  <si>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</si>
  <si>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</si>
  <si>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</si>
  <si>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</si>
  <si>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</si>
  <si>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</si>
  <si>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</si>
  <si>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</si>
  <si>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</si>
  <si>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</si>
  <si>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</si>
  <si>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</si>
  <si>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</si>
  <si>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</si>
  <si>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</si>
  <si>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</si>
  <si>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</si>
  <si>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</si>
  <si>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</si>
  <si>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</si>
  <si>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</si>
  <si>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</si>
  <si>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</si>
  <si>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</si>
  <si>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</si>
  <si>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</si>
  <si>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</si>
  <si>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</si>
  <si>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</si>
  <si>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</si>
  <si>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</si>
  <si>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</si>
  <si>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</si>
  <si>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</si>
  <si>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</si>
  <si>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</si>
  <si>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</si>
  <si>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</si>
  <si>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</si>
  <si>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</si>
  <si>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</si>
  <si>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</si>
  <si>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</si>
  <si>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</si>
  <si>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</si>
  <si>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</si>
  <si>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</si>
  <si>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</si>
  <si>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</si>
  <si>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</si>
  <si>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</si>
  <si>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</si>
  <si>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</si>
  <si>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</si>
  <si>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</si>
  <si>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</si>
  <si>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</si>
  <si>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</si>
  <si>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</si>
  <si>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</si>
  <si>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</si>
  <si>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</si>
  <si>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</si>
  <si>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</si>
  <si>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</si>
  <si>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</si>
  <si>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</si>
  <si>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</si>
  <si>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</si>
  <si>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</si>
  <si>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</si>
  <si>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</si>
  <si>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</si>
  <si>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</si>
  <si>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</si>
  <si>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</si>
  <si>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</si>
  <si>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</si>
  <si>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</si>
  <si>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</si>
  <si>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</si>
  <si>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</si>
  <si>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</si>
  <si>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</si>
  <si>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</si>
  <si>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</si>
  <si>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</si>
  <si>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</si>
  <si>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</si>
  <si>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</si>
  <si>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</si>
  <si>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</si>
  <si>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</si>
  <si>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</si>
  <si>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</si>
  <si>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</si>
  <si>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</si>
  <si>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</si>
  <si>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</si>
  <si>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</si>
  <si>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</si>
  <si>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</si>
  <si>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</si>
  <si>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</si>
  <si>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</si>
  <si>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</si>
  <si>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</si>
  <si>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</si>
  <si>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</si>
  <si>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</si>
  <si>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</si>
  <si>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</si>
  <si>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</si>
  <si>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</si>
  <si>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</si>
  <si>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</si>
  <si>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</si>
  <si>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</si>
  <si>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</si>
  <si>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</si>
  <si>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</si>
  <si>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</si>
  <si>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</si>
  <si>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</si>
  <si>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</si>
  <si>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</si>
  <si>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</si>
  <si>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</si>
  <si>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</si>
  <si>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</si>
  <si>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</si>
  <si>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</si>
  <si>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</si>
  <si>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</si>
  <si>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</si>
  <si>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</si>
  <si>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</si>
  <si>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</si>
  <si>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</si>
  <si>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</si>
  <si>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</si>
  <si>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</si>
  <si>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</si>
  <si>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</si>
  <si>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</si>
  <si>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</si>
  <si>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</si>
  <si>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</si>
  <si>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</si>
  <si>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</si>
  <si>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</si>
  <si>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</si>
  <si>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</si>
  <si>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</si>
  <si>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</si>
  <si>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</si>
  <si>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</si>
  <si>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</si>
  <si>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</si>
  <si>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</si>
  <si>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</si>
  <si>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</si>
  <si>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</si>
  <si>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</si>
  <si>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</si>
  <si>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</si>
  <si>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</si>
  <si>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</si>
  <si>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</si>
  <si>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</si>
  <si>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</si>
  <si>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</si>
  <si>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</si>
  <si>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</si>
  <si>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</si>
  <si>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</si>
  <si>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</si>
  <si>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</si>
  <si>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</si>
  <si>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</si>
  <si>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</si>
  <si>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</si>
  <si>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</si>
  <si>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</si>
  <si>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</si>
  <si>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</si>
  <si>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</si>
  <si>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</si>
  <si>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</si>
  <si>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</si>
  <si>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</si>
  <si>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</si>
  <si>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</si>
  <si>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</si>
  <si>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</si>
  <si>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</si>
  <si>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</si>
  <si>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</si>
  <si>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</si>
  <si>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</si>
  <si>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</si>
  <si>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</si>
  <si>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</si>
  <si>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</si>
  <si>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</si>
  <si>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</si>
  <si>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</si>
  <si>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</si>
  <si>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</si>
  <si>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</si>
  <si>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</si>
  <si>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</si>
  <si>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</si>
  <si>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</si>
  <si>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</si>
  <si>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</si>
  <si>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</si>
  <si>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</si>
  <si>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</si>
  <si>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</si>
  <si>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</si>
  <si>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</si>
  <si>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</si>
  <si>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</si>
  <si>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</si>
  <si>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</si>
  <si>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</si>
  <si>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</si>
  <si>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</si>
  <si>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</si>
  <si>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</si>
  <si>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</si>
  <si>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</si>
  <si>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</si>
  <si>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</si>
  <si>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</si>
  <si>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</si>
  <si>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</si>
  <si>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</si>
  <si>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</si>
  <si>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</si>
  <si>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</si>
  <si>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</si>
  <si>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</si>
  <si>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</si>
  <si>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</si>
  <si>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</si>
  <si>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</si>
  <si>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</si>
  <si>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</si>
  <si>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</si>
  <si>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</si>
  <si>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</si>
  <si>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</si>
  <si>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</si>
  <si>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</si>
  <si>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</si>
  <si>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</si>
  <si>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</si>
  <si>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</si>
  <si>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</si>
  <si>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</si>
  <si>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</si>
  <si>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</si>
  <si>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</si>
  <si>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</si>
  <si>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</si>
  <si>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</si>
  <si>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</si>
  <si>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</si>
  <si>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</si>
  <si>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</si>
  <si>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</si>
  <si>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</si>
  <si>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</si>
  <si>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</si>
  <si>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</si>
  <si>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</si>
  <si>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</si>
  <si>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</si>
  <si>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</si>
  <si>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</si>
  <si>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</si>
  <si>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</si>
  <si>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</si>
  <si>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</si>
  <si>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</si>
  <si>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</si>
  <si>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</si>
  <si>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</si>
  <si>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</si>
  <si>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</si>
  <si>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</si>
  <si>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</si>
  <si>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</si>
  <si>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</si>
  <si>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</si>
  <si>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</si>
  <si>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</si>
  <si>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</si>
  <si>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</si>
  <si>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</si>
  <si>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</si>
  <si>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</si>
  <si>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</si>
  <si>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</si>
  <si>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</si>
  <si>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</si>
  <si>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</si>
  <si>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</si>
  <si>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</si>
  <si>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</si>
  <si>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</si>
  <si>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</si>
  <si>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</si>
  <si>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</si>
  <si>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</si>
  <si>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</si>
  <si>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</si>
  <si>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</si>
  <si>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</si>
  <si>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</si>
  <si>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</si>
  <si>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</si>
  <si>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</si>
  <si>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</si>
  <si>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</si>
  <si>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</si>
  <si>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</si>
  <si>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</si>
  <si>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</si>
  <si>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</si>
  <si>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</si>
  <si>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</si>
  <si>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</si>
  <si>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</si>
  <si>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</si>
  <si>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</si>
  <si>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</si>
  <si>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</si>
  <si>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</si>
  <si>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</si>
  <si>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</si>
  <si>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</si>
  <si>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</si>
  <si>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</si>
  <si>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</si>
  <si>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</si>
  <si>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</si>
  <si>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</si>
  <si>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</si>
  <si>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</si>
  <si>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</si>
  <si>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</si>
  <si>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</si>
  <si>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</si>
  <si>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</si>
  <si>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</si>
  <si>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</si>
  <si>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</si>
  <si>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</si>
  <si>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</si>
  <si>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</si>
  <si>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</si>
  <si>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</si>
  <si>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</si>
  <si>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</si>
  <si>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</si>
  <si>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</si>
  <si>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</si>
  <si>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</si>
  <si>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</si>
  <si>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</si>
  <si>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</si>
  <si>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</si>
  <si>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</si>
  <si>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</si>
  <si>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</si>
  <si>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</si>
  <si>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</si>
  <si>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</si>
  <si>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</si>
  <si>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</si>
  <si>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</si>
  <si>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</si>
  <si>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</si>
  <si>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</si>
  <si>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</si>
  <si>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</si>
  <si>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</si>
  <si>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</si>
  <si>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</si>
  <si>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</si>
  <si>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</si>
  <si>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</si>
  <si>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</si>
  <si>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</si>
  <si>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</si>
  <si>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</si>
  <si>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</si>
  <si>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</si>
  <si>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</si>
  <si>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</si>
  <si>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</si>
  <si>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</si>
  <si>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</si>
  <si>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</si>
  <si>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</si>
  <si>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</si>
  <si>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</si>
  <si>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</si>
  <si>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</si>
  <si>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</si>
  <si>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</si>
  <si>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</si>
  <si>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</si>
  <si>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</si>
  <si>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</si>
  <si>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</si>
  <si>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</si>
  <si>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</si>
  <si>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</si>
  <si>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</si>
  <si>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</si>
  <si>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</si>
  <si>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</si>
  <si>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</si>
  <si>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</si>
  <si>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</si>
  <si>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</si>
  <si>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</si>
  <si>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</si>
  <si>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</si>
  <si>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</si>
  <si>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</si>
  <si>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</si>
  <si>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</si>
  <si>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</si>
  <si>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</si>
  <si>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</si>
  <si>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</si>
  <si>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</si>
  <si>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</si>
  <si>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</si>
  <si>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</si>
  <si>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</si>
  <si>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</si>
  <si>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</si>
  <si>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</si>
  <si>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</si>
  <si>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</si>
  <si>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</si>
  <si>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</si>
  <si>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</si>
  <si>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</si>
  <si>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</si>
  <si>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</si>
  <si>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</si>
  <si>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</si>
  <si>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</si>
  <si>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</si>
  <si>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</si>
  <si>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</si>
  <si>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</si>
  <si>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</si>
  <si>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</si>
  <si>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</si>
  <si>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</si>
  <si>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</si>
  <si>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</si>
  <si>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</si>
  <si>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</si>
  <si>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</si>
  <si>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</si>
  <si>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</si>
  <si>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</si>
  <si>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</si>
  <si>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</si>
  <si>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</si>
  <si>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</si>
  <si>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</si>
  <si>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</si>
  <si>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</si>
  <si>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</si>
  <si>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</si>
  <si>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</si>
  <si>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</si>
  <si>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</si>
  <si>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</si>
  <si>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</si>
  <si>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</si>
  <si>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</si>
  <si>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</si>
  <si>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</si>
  <si>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</si>
  <si>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</si>
  <si>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</si>
  <si>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</si>
  <si>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</si>
  <si>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</si>
  <si>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</si>
  <si>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</si>
  <si>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</si>
  <si>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</si>
  <si>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</si>
  <si>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</si>
  <si>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</si>
  <si>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</si>
  <si>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</si>
  <si>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</si>
  <si>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</si>
  <si>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</si>
  <si>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</si>
  <si>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</si>
  <si>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</si>
  <si>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</si>
  <si>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</si>
  <si>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</si>
  <si>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</si>
  <si>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</si>
  <si>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</si>
  <si>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</si>
  <si>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</si>
  <si>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</si>
  <si>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</si>
  <si>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</si>
  <si>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</si>
  <si>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</si>
  <si>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</si>
  <si>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</si>
  <si>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</si>
  <si>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</si>
  <si>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</si>
  <si>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</si>
  <si>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</si>
  <si>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</si>
  <si>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</si>
  <si>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</si>
  <si>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</si>
  <si>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</si>
  <si>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</si>
  <si>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</si>
  <si>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</si>
  <si>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</si>
  <si>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</si>
  <si>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</si>
  <si>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</si>
  <si>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</si>
  <si>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</si>
  <si>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</si>
  <si>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</si>
  <si>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</si>
  <si>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</si>
  <si>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</si>
  <si>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</si>
  <si>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</si>
  <si>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</si>
  <si>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</si>
  <si>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</si>
  <si>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</si>
  <si>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</si>
  <si>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</si>
  <si>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</si>
  <si>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</si>
  <si>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</si>
  <si>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</si>
  <si>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</si>
  <si>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</si>
  <si>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</si>
  <si>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</si>
  <si>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</si>
  <si>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</si>
  <si>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</si>
  <si>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</si>
  <si>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</si>
  <si>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</si>
  <si>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</si>
  <si>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</si>
  <si>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</si>
  <si>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</si>
  <si>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</si>
  <si>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</si>
  <si>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</si>
  <si>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</si>
  <si>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</si>
  <si>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</si>
  <si>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</si>
  <si>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</si>
  <si>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</si>
  <si>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</si>
  <si>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</si>
  <si>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</si>
  <si>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</si>
  <si>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</si>
  <si>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</si>
  <si>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</si>
  <si>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</si>
  <si>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</si>
  <si>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</si>
  <si>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</si>
  <si>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</si>
  <si>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</si>
  <si>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</si>
  <si>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</si>
  <si>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</si>
  <si>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</si>
  <si>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</si>
  <si>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</si>
  <si>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</si>
  <si>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</si>
  <si>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</si>
  <si>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</si>
  <si>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</si>
  <si>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</si>
  <si>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</si>
  <si>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</si>
  <si>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</si>
  <si>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</si>
  <si>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</si>
  <si>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</si>
  <si>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</si>
  <si>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</si>
  <si>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</si>
  <si>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</si>
  <si>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</si>
  <si>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</si>
  <si>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</si>
  <si>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</si>
  <si>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</si>
  <si>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</si>
  <si>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</si>
  <si>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</si>
  <si>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</si>
  <si>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</si>
  <si>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</si>
  <si>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</si>
  <si>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</si>
  <si>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</si>
  <si>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</si>
  <si>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</si>
  <si>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</si>
  <si>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</si>
  <si>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</si>
  <si>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</si>
  <si>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</si>
  <si>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</si>
  <si>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</si>
  <si>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</si>
  <si>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</si>
  <si>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</si>
  <si>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</si>
  <si>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</si>
  <si>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</si>
  <si>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</si>
  <si>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</si>
  <si>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</si>
  <si>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</si>
  <si>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</si>
  <si>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</si>
  <si>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</si>
  <si>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</si>
  <si>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</si>
  <si>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</si>
  <si>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</si>
  <si>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</si>
  <si>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</si>
  <si>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</si>
  <si>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</si>
  <si>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</si>
  <si>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</si>
  <si>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</si>
  <si>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</si>
  <si>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</si>
  <si>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</si>
  <si>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</si>
  <si>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</si>
  <si>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</si>
  <si>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</si>
  <si>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</si>
  <si>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</si>
  <si>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</si>
  <si>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</si>
  <si>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</si>
  <si>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</si>
  <si>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</si>
  <si>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</si>
  <si>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</si>
  <si>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</si>
  <si>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</si>
  <si>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</si>
  <si>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</si>
  <si>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</si>
  <si>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</si>
  <si>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</si>
  <si>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</si>
  <si>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</si>
  <si>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</si>
  <si>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</si>
  <si>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</si>
  <si>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</si>
  <si>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</si>
  <si>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</si>
  <si>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</si>
  <si>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</si>
  <si>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</si>
  <si>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</si>
  <si>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</si>
  <si>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</si>
  <si>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</si>
  <si>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</si>
  <si>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</si>
  <si>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</si>
  <si>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</si>
  <si>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</si>
  <si>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</si>
  <si>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</si>
  <si>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</si>
  <si>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</si>
  <si>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</si>
  <si>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</si>
  <si>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</si>
  <si>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</si>
  <si>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</si>
  <si>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</si>
  <si>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</si>
  <si>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</si>
  <si>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</si>
  <si>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</si>
  <si>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</si>
  <si>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</si>
  <si>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</si>
  <si>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</si>
  <si>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</si>
  <si>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</si>
  <si>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</si>
  <si>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</si>
  <si>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</si>
  <si>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</si>
  <si>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</si>
  <si>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</si>
  <si>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</si>
  <si>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</si>
  <si>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</si>
  <si>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</si>
  <si>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</si>
  <si>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</si>
  <si>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</si>
  <si>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</si>
  <si>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</si>
  <si>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</si>
  <si>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</si>
  <si>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</si>
  <si>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</si>
  <si>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</si>
  <si>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</si>
  <si>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</si>
  <si>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</si>
  <si>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</si>
  <si>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</si>
  <si>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</si>
  <si>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</si>
  <si>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</si>
  <si>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</si>
  <si>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</si>
  <si>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</si>
  <si>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</si>
  <si>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</si>
  <si>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</si>
  <si>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</si>
  <si>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</si>
  <si>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</si>
  <si>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</si>
  <si>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</si>
  <si>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</si>
  <si>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</si>
  <si>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</si>
  <si>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</si>
  <si>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</si>
  <si>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</si>
  <si>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</si>
  <si>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</si>
  <si>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</si>
  <si>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</si>
  <si>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</si>
  <si>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</si>
  <si>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</si>
  <si>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</si>
  <si>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</si>
  <si>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</si>
  <si>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</si>
  <si>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</si>
  <si>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</si>
  <si>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</si>
  <si>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</si>
  <si>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</si>
  <si>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</si>
  <si>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</si>
  <si>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</si>
  <si>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</si>
  <si>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</si>
  <si>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</si>
  <si>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</si>
  <si>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</si>
  <si>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</si>
  <si>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</si>
  <si>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</si>
  <si>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</si>
  <si>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</si>
  <si>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</si>
  <si>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</si>
  <si>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</si>
  <si>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</si>
  <si>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</si>
  <si>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</si>
  <si>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</si>
  <si>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</si>
  <si>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</si>
  <si>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</si>
  <si>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</si>
  <si>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</si>
  <si>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</si>
  <si>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</si>
  <si>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</si>
  <si>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</si>
  <si>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</si>
  <si>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</si>
  <si>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</si>
  <si>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</si>
  <si>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</si>
  <si>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</si>
  <si>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</si>
  <si>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</si>
  <si>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</si>
  <si>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</si>
  <si>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</si>
  <si>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</si>
  <si>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</si>
  <si>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</si>
  <si>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</si>
  <si>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</si>
  <si>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</si>
  <si>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</si>
  <si>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</si>
  <si>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</si>
  <si>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</si>
  <si>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</si>
  <si>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</si>
  <si>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</si>
  <si>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</si>
  <si>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</si>
  <si>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</si>
  <si>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</si>
  <si>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</si>
  <si>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</si>
  <si>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</si>
  <si>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</si>
  <si>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</si>
  <si>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</si>
  <si>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</si>
  <si>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</si>
  <si>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</si>
  <si>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</si>
  <si>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</si>
  <si>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</si>
  <si>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</si>
  <si>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</si>
  <si>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</si>
  <si>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</si>
  <si>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</si>
  <si>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</si>
  <si>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</si>
  <si>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</si>
  <si>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</si>
  <si>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</si>
  <si>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</si>
  <si>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</si>
  <si>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</si>
  <si>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</si>
  <si>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</si>
  <si>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</si>
  <si>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</si>
  <si>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</si>
  <si>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</si>
  <si>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</si>
  <si>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</si>
  <si>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</si>
  <si>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</si>
  <si>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</si>
  <si>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</si>
  <si>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</si>
  <si>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</si>
  <si>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</si>
  <si>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</si>
  <si>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</si>
  <si>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</si>
  <si>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</si>
  <si>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</si>
  <si>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</si>
  <si>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</si>
  <si>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</si>
  <si>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</si>
  <si>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</si>
  <si>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</si>
  <si>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</si>
  <si>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</si>
  <si>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</si>
  <si>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</si>
  <si>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</si>
  <si>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</si>
  <si>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</si>
  <si>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</si>
  <si>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</si>
  <si>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</si>
  <si>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</si>
  <si>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</si>
  <si>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</si>
  <si>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</si>
  <si>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</si>
  <si>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</si>
  <si>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</si>
  <si>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</si>
  <si>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</si>
  <si>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</si>
  <si>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</si>
  <si>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</si>
  <si>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</si>
  <si>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</si>
  <si>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</si>
  <si>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</si>
  <si>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</si>
  <si>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</si>
  <si>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</si>
  <si>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</si>
  <si>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</si>
  <si>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</si>
  <si>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</si>
  <si>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</si>
  <si>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</si>
  <si>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</si>
  <si>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</si>
  <si>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</si>
  <si>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</si>
  <si>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</si>
  <si>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</si>
  <si>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</si>
  <si>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</si>
  <si>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</si>
  <si>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</si>
  <si>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</si>
  <si>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</si>
  <si>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</si>
  <si>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</si>
  <si>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</si>
  <si>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</si>
  <si>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</si>
  <si>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</si>
  <si>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</si>
  <si>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</si>
  <si>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</si>
  <si>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</si>
  <si>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</si>
  <si>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</si>
  <si>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</si>
  <si>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</si>
  <si>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</si>
  <si>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</si>
  <si>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</si>
  <si>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</si>
  <si>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</si>
  <si>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</si>
  <si>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</si>
  <si>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</si>
  <si>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</si>
  <si>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</si>
  <si>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</si>
  <si>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</si>
  <si>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</si>
  <si>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</si>
  <si>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</si>
  <si>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</si>
  <si>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</si>
  <si>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</si>
  <si>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</si>
  <si>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</si>
  <si>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</si>
  <si>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</si>
  <si>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</si>
  <si>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</si>
  <si>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</si>
  <si>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</si>
  <si>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</si>
  <si>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</si>
  <si>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</si>
  <si>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</si>
  <si>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</si>
  <si>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</si>
  <si>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</si>
  <si>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</si>
  <si>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</si>
  <si>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</si>
  <si>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</si>
  <si>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</si>
  <si>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</si>
  <si>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</si>
  <si>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</si>
  <si>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</si>
  <si>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</si>
  <si>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</si>
  <si>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</si>
  <si>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</si>
  <si>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</si>
  <si>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</si>
  <si>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</si>
  <si>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</si>
  <si>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</si>
  <si>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</si>
  <si>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</si>
  <si>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</si>
  <si>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</si>
  <si>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</si>
  <si>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</si>
  <si>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</si>
  <si>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</si>
  <si>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</si>
  <si>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</si>
  <si>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</si>
  <si>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</si>
  <si>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</si>
  <si>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</si>
  <si>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</si>
  <si>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</si>
  <si>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</si>
  <si>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</si>
  <si>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</si>
  <si>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</si>
  <si>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</si>
  <si>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</si>
  <si>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</si>
  <si>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</si>
  <si>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</si>
  <si>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</si>
  <si>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</si>
  <si>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</si>
  <si>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</si>
  <si>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</si>
  <si>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</si>
  <si>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</si>
  <si>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</si>
  <si>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</si>
  <si>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</si>
  <si>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</si>
  <si>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</si>
  <si>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</si>
  <si>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</si>
  <si>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</si>
  <si>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</si>
  <si>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</si>
  <si>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</si>
  <si>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</si>
  <si>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</si>
  <si>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</si>
  <si>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</si>
  <si>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</si>
  <si>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</si>
  <si>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</si>
  <si>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</si>
  <si>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</si>
  <si>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</si>
  <si>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</si>
  <si>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</si>
  <si>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</si>
  <si>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</si>
  <si>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</si>
  <si>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</si>
  <si>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</si>
  <si>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</si>
  <si>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</si>
  <si>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</si>
  <si>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</si>
  <si>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</si>
  <si>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</si>
  <si>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</si>
  <si>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</si>
  <si>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</si>
  <si>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</si>
  <si>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</si>
  <si>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</si>
  <si>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</si>
  <si>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</si>
  <si>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</si>
  <si>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</si>
  <si>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</si>
  <si>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</si>
  <si>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</si>
  <si>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</si>
  <si>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</si>
  <si>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</si>
  <si>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</si>
  <si>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</si>
  <si>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</si>
  <si>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</si>
  <si>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</si>
  <si>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</si>
  <si>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</si>
  <si>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</si>
  <si>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</si>
  <si>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</si>
  <si>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</si>
  <si>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</si>
  <si>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</si>
  <si>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</si>
  <si>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</si>
  <si>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</si>
  <si>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</si>
  <si>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</si>
  <si>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</si>
  <si>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</si>
  <si>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</si>
  <si>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</si>
  <si>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</si>
  <si>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</si>
  <si>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</si>
  <si>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</si>
  <si>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</si>
  <si>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</si>
  <si>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</si>
  <si>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</si>
  <si>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</si>
  <si>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</si>
  <si>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</si>
  <si>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</si>
  <si>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</si>
  <si>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</si>
  <si>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</si>
  <si>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</si>
  <si>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</si>
  <si>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</si>
  <si>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</si>
  <si>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</si>
  <si>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</si>
  <si>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</si>
  <si>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</si>
  <si>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</si>
  <si>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</si>
  <si>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</si>
  <si>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</si>
  <si>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</si>
  <si>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</si>
  <si>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</si>
  <si>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</si>
  <si>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</si>
  <si>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</si>
  <si>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</si>
  <si>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</si>
  <si>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</si>
  <si>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</si>
  <si>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</si>
  <si>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</si>
  <si>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</si>
  <si>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</si>
  <si>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</si>
  <si>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</si>
  <si>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</si>
  <si>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</si>
  <si>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</si>
  <si>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</si>
  <si>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</si>
  <si>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</si>
  <si>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</si>
  <si>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</si>
  <si>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</si>
  <si>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</si>
  <si>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</si>
  <si>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</si>
  <si>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</si>
  <si>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</si>
  <si>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</si>
  <si>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</si>
  <si>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</si>
  <si>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</si>
  <si>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</si>
  <si>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</si>
  <si>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</si>
  <si>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</si>
  <si>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</si>
  <si>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</si>
  <si>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</si>
  <si>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</si>
  <si>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</si>
  <si>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</si>
  <si>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</si>
  <si>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</si>
  <si>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</si>
  <si>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</si>
  <si>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</si>
  <si>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</si>
  <si>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</si>
  <si>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</si>
  <si>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</si>
  <si>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</si>
  <si>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</si>
  <si>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</si>
  <si>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</si>
  <si>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</si>
  <si>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</si>
  <si>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</si>
  <si>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</si>
  <si>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</si>
  <si>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</si>
  <si>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</si>
  <si>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</si>
  <si>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</si>
  <si>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</si>
  <si>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</si>
  <si>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</si>
  <si>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</si>
  <si>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</si>
  <si>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</si>
  <si>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</si>
  <si>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</si>
  <si>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</si>
  <si>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</si>
  <si>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</si>
  <si>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</si>
  <si>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</si>
  <si>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</si>
  <si>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</si>
  <si>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</si>
  <si>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</si>
  <si>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</si>
  <si>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</si>
  <si>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</si>
  <si>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</si>
  <si>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</si>
  <si>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</si>
  <si>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</si>
  <si>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</si>
  <si>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</si>
  <si>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</si>
  <si>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</si>
  <si>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</si>
  <si>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</si>
  <si>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</si>
  <si>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</si>
  <si>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</si>
  <si>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</si>
  <si>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</si>
  <si>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</si>
  <si>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</si>
  <si>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</si>
  <si>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</si>
  <si>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</si>
  <si>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</si>
  <si>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</si>
  <si>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</si>
  <si>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</si>
  <si>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</si>
  <si>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</si>
  <si>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</si>
  <si>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</si>
  <si>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</si>
  <si>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</si>
  <si>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</si>
  <si>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</si>
  <si>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</si>
  <si>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</si>
  <si>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</si>
  <si>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</si>
  <si>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</si>
  <si>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</si>
  <si>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</si>
  <si>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</si>
  <si>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</si>
  <si>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</si>
  <si>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</si>
  <si>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</si>
  <si>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</si>
  <si>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</si>
  <si>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</si>
  <si>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</si>
  <si>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</si>
  <si>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</si>
  <si>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</si>
  <si>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</si>
  <si>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</si>
  <si>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</si>
  <si>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</si>
  <si>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</si>
  <si>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</si>
  <si>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</si>
  <si>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</si>
  <si>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</si>
  <si>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</si>
  <si>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</si>
  <si>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</si>
  <si>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</si>
  <si>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</si>
  <si>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</si>
  <si>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</si>
  <si>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</si>
  <si>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</si>
  <si>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</si>
  <si>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</si>
  <si>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</si>
  <si>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</si>
  <si>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</si>
  <si>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</si>
  <si>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</si>
  <si>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</si>
  <si>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</si>
  <si>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</si>
  <si>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</si>
  <si>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</si>
  <si>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</si>
  <si>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</si>
  <si>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</si>
  <si>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</si>
  <si>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</si>
  <si>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</si>
  <si>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</si>
  <si>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</si>
  <si>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</si>
  <si>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</si>
  <si>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</si>
  <si>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</si>
  <si>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</si>
  <si>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</si>
  <si>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</si>
  <si>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</si>
  <si>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</si>
  <si>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</si>
  <si>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</si>
  <si>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</si>
  <si>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</si>
  <si>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</si>
  <si>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</si>
  <si>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</si>
  <si>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</si>
  <si>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</si>
  <si>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</si>
  <si>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</si>
  <si>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</si>
  <si>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</si>
  <si>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</si>
  <si>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</si>
  <si>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</si>
  <si>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</si>
  <si>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</si>
  <si>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</si>
  <si>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</si>
  <si>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</si>
  <si>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</si>
  <si>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</si>
  <si>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</si>
  <si>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</si>
  <si>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</si>
  <si>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</si>
  <si>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</si>
  <si>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</si>
  <si>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</si>
  <si>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</si>
  <si>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</si>
  <si>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</si>
  <si>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</si>
  <si>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</si>
  <si>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</si>
  <si>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</si>
  <si>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</si>
  <si>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</si>
  <si>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</si>
  <si>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</si>
  <si>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</si>
  <si>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</si>
  <si>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</si>
  <si>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</si>
  <si>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</si>
  <si>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</si>
  <si>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</si>
  <si>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</si>
  <si>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</si>
  <si>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</si>
  <si>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</si>
  <si>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</si>
  <si>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</si>
  <si>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</si>
  <si>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</si>
  <si>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</si>
  <si>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</si>
  <si>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</si>
  <si>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</si>
  <si>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</si>
  <si>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</si>
  <si>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</si>
  <si>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</si>
  <si>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</si>
  <si>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</si>
  <si>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</si>
  <si>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</si>
  <si>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</si>
  <si>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</si>
  <si>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</si>
  <si>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</si>
  <si>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</si>
  <si>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</si>
  <si>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</si>
  <si>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</si>
  <si>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</si>
  <si>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</si>
  <si>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</si>
  <si>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</si>
  <si>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</si>
  <si>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</si>
  <si>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</si>
  <si>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</si>
  <si>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</si>
  <si>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</si>
  <si>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</si>
  <si>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</si>
  <si>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</si>
  <si>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</si>
  <si>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</si>
  <si>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</si>
  <si>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</si>
  <si>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</si>
  <si>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</si>
  <si>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</si>
  <si>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</si>
  <si>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</si>
  <si>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</si>
  <si>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</si>
  <si>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</si>
  <si>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</si>
  <si>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</si>
  <si>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</si>
  <si>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</si>
  <si>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</si>
  <si>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</si>
  <si>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</si>
  <si>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</si>
  <si>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</si>
  <si>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</si>
  <si>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</si>
  <si>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</si>
  <si>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</si>
  <si>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</si>
  <si>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</si>
  <si>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</si>
  <si>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</si>
  <si>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</si>
  <si>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</si>
  <si>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</si>
  <si>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</si>
  <si>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</si>
  <si>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</si>
  <si>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</si>
  <si>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</si>
  <si>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</si>
  <si>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</si>
  <si>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</si>
  <si>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</si>
  <si>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</si>
  <si>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</si>
  <si>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</si>
  <si>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</si>
  <si>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</si>
  <si>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</si>
  <si>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</si>
  <si>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</si>
  <si>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</si>
  <si>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</si>
  <si>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</si>
  <si>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</si>
  <si>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</si>
  <si>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</si>
  <si>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</si>
  <si>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</si>
  <si>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</si>
  <si>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</si>
  <si>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</si>
  <si>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</si>
  <si>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</si>
  <si>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</si>
  <si>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</si>
  <si>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</si>
  <si>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</si>
  <si>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</si>
  <si>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</si>
  <si>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</si>
  <si>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</si>
  <si>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</si>
  <si>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</si>
  <si>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</si>
  <si>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</si>
  <si>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</si>
  <si>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</si>
  <si>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</si>
  <si>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</si>
  <si>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</si>
  <si>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</si>
  <si>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</si>
  <si>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</si>
  <si>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</si>
  <si>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</si>
  <si>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</si>
  <si>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</si>
  <si>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</si>
  <si>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</si>
  <si>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</si>
  <si>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</si>
  <si>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</si>
  <si>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</si>
  <si>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</si>
  <si>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</si>
  <si>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</si>
  <si>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</si>
  <si>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</si>
  <si>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</si>
  <si>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</si>
  <si>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</si>
  <si>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</si>
  <si>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</si>
  <si>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</si>
  <si>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</si>
  <si>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</si>
  <si>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</si>
  <si>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</si>
  <si>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</si>
  <si>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</si>
  <si>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</si>
  <si>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</si>
  <si>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</si>
  <si>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</si>
  <si>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</si>
  <si>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</si>
  <si>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</si>
  <si>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</si>
  <si>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</si>
  <si>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</si>
  <si>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</si>
  <si>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</si>
  <si>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</si>
  <si>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</si>
  <si>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</si>
  <si>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</si>
  <si>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</si>
  <si>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</si>
  <si>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</si>
  <si>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</si>
  <si>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</si>
  <si>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</si>
  <si>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</si>
  <si>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</si>
  <si>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</si>
  <si>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</si>
  <si>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</si>
  <si>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</si>
  <si>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</si>
  <si>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</si>
  <si>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</si>
  <si>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</si>
  <si>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</si>
  <si>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</si>
  <si>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</si>
  <si>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</si>
  <si>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</si>
  <si>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</si>
  <si>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</si>
  <si>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</si>
  <si>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</si>
  <si>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</si>
  <si>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</si>
  <si>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</si>
  <si>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</si>
  <si>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</si>
  <si>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</si>
  <si>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</si>
  <si>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</si>
  <si>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</si>
  <si>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</si>
  <si>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</si>
  <si>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</si>
  <si>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</si>
  <si>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</si>
  <si>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</si>
  <si>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</si>
  <si>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</si>
  <si>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</si>
  <si>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</si>
  <si>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</si>
  <si>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</si>
  <si>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</si>
  <si>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</si>
  <si>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</si>
  <si>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</si>
  <si>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</si>
  <si>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</si>
  <si>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</si>
  <si>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</si>
  <si>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</si>
  <si>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</si>
  <si>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</si>
  <si>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</si>
  <si>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</si>
  <si>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</si>
  <si>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</si>
  <si>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</si>
  <si>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</si>
  <si>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</si>
  <si>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</si>
  <si>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</si>
  <si>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</si>
  <si>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</si>
  <si>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</si>
  <si>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</si>
  <si>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</si>
  <si>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</si>
  <si>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</si>
  <si>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</si>
  <si>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</si>
  <si>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</si>
  <si>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</si>
  <si>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</si>
  <si>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</si>
  <si>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</si>
  <si>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</si>
  <si>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</si>
  <si>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</si>
  <si>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</si>
  <si>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</si>
  <si>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</si>
  <si>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</si>
  <si>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</si>
  <si>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</si>
  <si>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</si>
  <si>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</si>
  <si>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</si>
  <si>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</si>
  <si>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</si>
  <si>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</si>
  <si>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</si>
  <si>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</si>
  <si>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</si>
  <si>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</si>
  <si>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</si>
  <si>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</si>
  <si>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</si>
  <si>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</si>
  <si>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</si>
  <si>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</si>
  <si>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</si>
  <si>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</si>
  <si>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</si>
  <si>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</si>
  <si>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</si>
  <si>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</si>
  <si>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</si>
  <si>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</si>
  <si>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</si>
  <si>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</si>
  <si>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</si>
  <si>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</si>
  <si>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</si>
  <si>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</si>
  <si>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</si>
  <si>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</si>
  <si>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</si>
  <si>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</si>
  <si>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</si>
  <si>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</si>
  <si>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</si>
  <si>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</si>
  <si>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</si>
  <si>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</si>
  <si>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</si>
  <si>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</si>
  <si>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</si>
  <si>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</si>
  <si>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</si>
  <si>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</si>
  <si>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</si>
  <si>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</si>
  <si>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</si>
  <si>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</si>
  <si>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</si>
  <si>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</si>
  <si>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</si>
  <si>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</si>
  <si>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</si>
  <si>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</si>
  <si>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</si>
  <si>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</si>
  <si>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</si>
  <si>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</si>
  <si>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</si>
  <si>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</si>
  <si>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</si>
  <si>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</si>
  <si>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</si>
  <si>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</si>
  <si>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</si>
  <si>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</si>
  <si>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</si>
  <si>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</si>
  <si>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</si>
  <si>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</si>
  <si>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</si>
  <si>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</si>
  <si>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</si>
  <si>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</si>
  <si>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</si>
  <si>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</si>
  <si>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</si>
  <si>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</si>
  <si>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</si>
  <si>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</si>
  <si>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</si>
  <si>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</si>
  <si>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</si>
  <si>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</si>
  <si>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</si>
  <si>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</si>
  <si>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</si>
  <si>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</si>
  <si>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</si>
  <si>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</si>
  <si>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</si>
  <si>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</si>
  <si>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</si>
  <si>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</si>
  <si>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</si>
  <si>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</si>
  <si>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</si>
  <si>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</si>
  <si>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</si>
  <si>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</si>
  <si>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</si>
  <si>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</si>
  <si>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</si>
  <si>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</si>
  <si>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</si>
  <si>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</si>
  <si>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</si>
  <si>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</si>
  <si>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</si>
  <si>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</si>
  <si>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</si>
  <si>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</si>
  <si>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</si>
  <si>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</si>
  <si>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</si>
  <si>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</si>
  <si>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</si>
  <si>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</si>
  <si>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</si>
  <si>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</si>
  <si>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</si>
  <si>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</si>
  <si>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</si>
  <si>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</si>
  <si>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</si>
  <si>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</si>
  <si>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</si>
  <si>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</si>
  <si>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</si>
  <si>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</si>
  <si>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</si>
  <si>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</si>
  <si>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</si>
  <si>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</si>
  <si>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</si>
  <si>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</si>
  <si>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</si>
  <si>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</si>
  <si>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</si>
  <si>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</si>
  <si>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</si>
  <si>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</si>
  <si>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</si>
  <si>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</si>
  <si>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</si>
  <si>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</si>
  <si>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</si>
  <si>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</si>
  <si>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</si>
  <si>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</si>
  <si>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</si>
  <si>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</si>
  <si>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</si>
  <si>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</si>
  <si>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</si>
  <si>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</si>
  <si>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</si>
  <si>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</si>
  <si>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</si>
  <si>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</si>
  <si>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</si>
  <si>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</si>
  <si>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</si>
  <si>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</si>
  <si>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</si>
  <si>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</si>
  <si>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</si>
  <si>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</si>
  <si>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</si>
  <si>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</si>
  <si>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</si>
  <si>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</si>
  <si>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</si>
  <si>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</si>
  <si>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</si>
  <si>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</si>
  <si>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</si>
  <si>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</si>
  <si>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</si>
  <si>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</si>
  <si>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</si>
  <si>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</si>
  <si>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</si>
  <si>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</si>
  <si>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</si>
  <si>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</si>
  <si>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</si>
  <si>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</si>
  <si>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</si>
  <si>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</si>
  <si>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</si>
  <si>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</si>
  <si>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</si>
  <si>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</si>
  <si>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</si>
  <si>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</si>
  <si>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</si>
  <si>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</si>
  <si>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</si>
  <si>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</si>
  <si>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</si>
  <si>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</si>
  <si>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</si>
  <si>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</si>
  <si>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</si>
  <si>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</si>
  <si>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</si>
  <si>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</si>
  <si>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</si>
  <si>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</si>
  <si>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</si>
  <si>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</si>
  <si>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</si>
  <si>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</si>
  <si>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</si>
  <si>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</si>
  <si>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</si>
  <si>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</si>
  <si>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</si>
  <si>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</si>
  <si>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</si>
  <si>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</si>
  <si>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</si>
  <si>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</si>
  <si>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</si>
  <si>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</si>
  <si>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</si>
  <si>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</si>
  <si>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</si>
  <si>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</si>
  <si>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</si>
  <si>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</si>
  <si>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</si>
  <si>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</si>
  <si>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</si>
  <si>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</si>
  <si>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</si>
  <si>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</si>
  <si>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</si>
  <si>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</si>
  <si>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</si>
  <si>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</si>
  <si>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</si>
  <si>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</si>
  <si>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</si>
  <si>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</si>
  <si>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</si>
  <si>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</si>
  <si>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</si>
  <si>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</si>
  <si>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</si>
  <si>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</si>
  <si>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</si>
  <si>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</si>
  <si>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</si>
  <si>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</si>
  <si>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</si>
  <si>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</si>
  <si>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</si>
  <si>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</si>
  <si>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</si>
  <si>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</si>
  <si>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</si>
  <si>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</si>
  <si>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</si>
  <si>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</si>
  <si>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</si>
  <si>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</si>
  <si>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</si>
  <si>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</si>
  <si>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</si>
  <si>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</si>
  <si>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</si>
  <si>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</si>
  <si>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</si>
  <si>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</si>
  <si>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</si>
  <si>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</si>
  <si>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</si>
  <si>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</si>
  <si>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</si>
  <si>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</si>
  <si>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</si>
  <si>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</si>
  <si>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</si>
  <si>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</si>
  <si>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</si>
  <si>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</si>
  <si>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</si>
  <si>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</si>
  <si>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</si>
  <si>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</si>
  <si>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</si>
  <si>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</si>
  <si>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</si>
  <si>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</si>
  <si>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</si>
  <si>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</si>
  <si>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</si>
  <si>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</si>
  <si>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</si>
  <si>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</si>
  <si>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</si>
  <si>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</si>
  <si>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</si>
  <si>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</si>
  <si>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</si>
  <si>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</si>
  <si>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</si>
  <si>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</si>
  <si>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</si>
  <si>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</si>
  <si>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</si>
  <si>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</si>
  <si>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</si>
  <si>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</si>
  <si>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</si>
  <si>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</si>
  <si>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</si>
  <si>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</si>
  <si>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</si>
  <si>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</si>
  <si>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</si>
  <si>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</si>
  <si>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</si>
  <si>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</si>
  <si>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</si>
  <si>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</si>
  <si>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</si>
  <si>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</si>
  <si>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</si>
  <si>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</si>
  <si>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</si>
  <si>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</si>
  <si>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</si>
  <si>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</si>
  <si>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</si>
  <si>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</si>
  <si>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</si>
  <si>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</si>
  <si>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</si>
  <si>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</si>
  <si>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</si>
  <si>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</si>
  <si>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</si>
  <si>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</si>
  <si>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</si>
  <si>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</si>
  <si>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</si>
  <si>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</si>
  <si>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</si>
  <si>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</si>
  <si>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</si>
  <si>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</si>
  <si>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</si>
  <si>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</si>
  <si>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</si>
  <si>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</si>
  <si>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</si>
  <si>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</si>
  <si>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</si>
  <si>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</si>
  <si>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</si>
  <si>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</si>
  <si>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</si>
  <si>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</si>
  <si>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</si>
  <si>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</si>
  <si>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</si>
  <si>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</si>
  <si>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</si>
  <si>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</si>
  <si>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</si>
  <si>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</si>
  <si>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</si>
  <si>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</si>
  <si>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</si>
  <si>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</si>
  <si>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</si>
  <si>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</si>
  <si>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</si>
  <si>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</si>
  <si>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</si>
  <si>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</si>
  <si>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</si>
  <si>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</si>
  <si>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</si>
  <si>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</si>
  <si>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</si>
  <si>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</si>
  <si>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</si>
  <si>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</si>
  <si>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</si>
  <si>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</si>
  <si>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</si>
  <si>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</si>
  <si>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</si>
  <si>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</si>
  <si>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</si>
  <si>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</si>
  <si>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</si>
  <si>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</si>
  <si>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</si>
  <si>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</si>
  <si>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</si>
  <si>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</si>
  <si>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</si>
  <si>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</si>
  <si>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</si>
  <si>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</si>
  <si>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</si>
  <si>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</si>
  <si>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</si>
  <si>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</si>
  <si>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</si>
  <si>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</si>
  <si>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</si>
  <si>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</si>
  <si>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</si>
  <si>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</si>
  <si>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</si>
  <si>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</si>
  <si>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</si>
  <si>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</si>
  <si>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</si>
  <si>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</si>
  <si>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</si>
  <si>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</si>
  <si>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</si>
  <si>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</si>
  <si>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</si>
  <si>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</si>
  <si>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</si>
  <si>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</si>
  <si>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</si>
  <si>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</si>
  <si>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</si>
  <si>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</si>
  <si>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</si>
  <si>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</si>
  <si>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</si>
  <si>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</si>
  <si>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</si>
  <si>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</si>
  <si>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</si>
  <si>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</si>
  <si>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</si>
  <si>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</si>
  <si>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</si>
  <si>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</si>
  <si>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</si>
  <si>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</si>
  <si>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</si>
  <si>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</si>
  <si>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</si>
  <si>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</si>
  <si>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</si>
  <si>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</si>
  <si>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</si>
  <si>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</si>
  <si>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</si>
  <si>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</si>
  <si>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</si>
  <si>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</si>
  <si>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</si>
  <si>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</si>
  <si>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</si>
  <si>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</si>
  <si>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</si>
  <si>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</si>
  <si>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</si>
  <si>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</si>
  <si>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</si>
  <si>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</si>
  <si>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</si>
  <si>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</si>
  <si>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</si>
  <si>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</si>
  <si>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</si>
  <si>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</si>
  <si>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</si>
  <si>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</si>
  <si>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</si>
  <si>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</si>
  <si>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</si>
  <si>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</si>
  <si>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</si>
  <si>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</si>
  <si>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</si>
  <si>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</si>
  <si>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</si>
  <si>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</si>
  <si>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</si>
  <si>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</si>
  <si>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</si>
  <si>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</si>
  <si>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</si>
  <si>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</si>
  <si>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</si>
  <si>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</si>
  <si>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</si>
  <si>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</si>
  <si>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</si>
  <si>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</si>
  <si>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</si>
  <si>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</si>
  <si>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</si>
  <si>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</si>
  <si>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</si>
  <si>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</si>
  <si>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</si>
  <si>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</si>
  <si>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</si>
  <si>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</si>
  <si>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</si>
  <si>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</si>
  <si>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</si>
  <si>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</si>
  <si>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</si>
  <si>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</si>
  <si>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</si>
  <si>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</si>
  <si>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</si>
  <si>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</si>
  <si>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</si>
  <si>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</si>
  <si>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</si>
  <si>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</si>
  <si>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</si>
  <si>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</si>
  <si>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</si>
  <si>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</si>
  <si>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</si>
  <si>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</si>
  <si>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</si>
  <si>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</si>
  <si>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</si>
  <si>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</si>
  <si>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</si>
  <si>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</si>
  <si>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</si>
  <si>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</si>
  <si>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</si>
  <si>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</si>
  <si>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</si>
  <si>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</si>
  <si>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</si>
  <si>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</si>
  <si>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</si>
  <si>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</si>
  <si>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</si>
  <si>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</si>
  <si>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</si>
  <si>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</si>
  <si>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</si>
  <si>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</si>
  <si>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</si>
  <si>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</si>
  <si>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</si>
  <si>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</si>
  <si>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</si>
  <si>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</si>
  <si>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</si>
  <si>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</si>
  <si>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</si>
  <si>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</si>
  <si>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</si>
  <si>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</si>
  <si>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</si>
  <si>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</si>
  <si>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</si>
  <si>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</si>
  <si>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</si>
  <si>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</si>
  <si>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</si>
  <si>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</si>
  <si>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</si>
  <si>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</si>
  <si>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</si>
  <si>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</si>
  <si>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</si>
  <si>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</si>
  <si>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</si>
  <si>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</si>
  <si>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</si>
  <si>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</si>
  <si>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</si>
  <si>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</si>
  <si>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</si>
  <si>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</si>
  <si>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</si>
  <si>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</si>
  <si>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</si>
  <si>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</si>
  <si>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</si>
  <si>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</si>
  <si>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</si>
  <si>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</si>
  <si>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</si>
  <si>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</si>
  <si>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</si>
  <si>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</si>
  <si>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</si>
  <si>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</si>
  <si>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</si>
  <si>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</si>
  <si>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</si>
  <si>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</si>
  <si>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</si>
  <si>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</si>
  <si>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</si>
  <si>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</si>
  <si>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</si>
  <si>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</si>
  <si>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</si>
  <si>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</si>
  <si>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</si>
  <si>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</si>
  <si>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</si>
  <si>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</si>
  <si>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</si>
  <si>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</si>
  <si>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</si>
  <si>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</si>
  <si>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</si>
  <si>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</si>
  <si>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</si>
  <si>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</si>
  <si>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</si>
  <si>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</si>
  <si>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</si>
  <si>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</si>
  <si>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</si>
  <si>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</si>
  <si>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</si>
  <si>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</si>
  <si>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</si>
  <si>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</si>
  <si>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</si>
  <si>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</si>
  <si>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</si>
  <si>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</si>
  <si>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</si>
  <si>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</si>
  <si>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</si>
  <si>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</si>
  <si>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</si>
  <si>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</si>
  <si>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</si>
  <si>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</si>
  <si>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</si>
  <si>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</si>
  <si>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</si>
  <si>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</si>
  <si>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</si>
  <si>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</si>
  <si>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</si>
  <si>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</si>
  <si>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</si>
  <si>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</si>
  <si>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</si>
  <si>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</si>
  <si>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</si>
  <si>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</si>
  <si>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</si>
  <si>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</si>
  <si>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</si>
  <si>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</si>
  <si>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</si>
  <si>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</si>
  <si>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</si>
  <si>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</si>
  <si>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</si>
  <si>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</si>
  <si>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</si>
  <si>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</si>
  <si>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</si>
  <si>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</si>
  <si>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</si>
  <si>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</si>
  <si>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</si>
  <si>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</si>
  <si>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</si>
  <si>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</si>
  <si>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</si>
  <si>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</si>
  <si>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</si>
  <si>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</si>
  <si>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</si>
  <si>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</si>
  <si>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</si>
  <si>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</si>
  <si>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</si>
  <si>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</si>
  <si>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</si>
  <si>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</si>
  <si>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</si>
  <si>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</si>
  <si>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</si>
  <si>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</si>
  <si>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</si>
  <si>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</si>
  <si>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</si>
  <si>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</si>
  <si>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</si>
  <si>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</si>
  <si>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</si>
  <si>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</si>
  <si>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</si>
  <si>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</si>
  <si>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</si>
  <si>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</si>
  <si>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</si>
  <si>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</si>
  <si>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</si>
  <si>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</si>
  <si>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</si>
  <si>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</si>
  <si>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</si>
  <si>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</si>
  <si>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</si>
  <si>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</si>
  <si>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</si>
  <si>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</si>
  <si>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</si>
  <si>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</si>
  <si>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</si>
  <si>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</si>
  <si>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</si>
  <si>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</si>
  <si>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</si>
  <si>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</si>
  <si>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</si>
  <si>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</si>
  <si>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</si>
  <si>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</si>
  <si>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</si>
  <si>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</si>
  <si>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</si>
  <si>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</si>
  <si>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</si>
  <si>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</si>
  <si>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</si>
  <si>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</si>
  <si>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</si>
  <si>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</si>
  <si>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</si>
  <si>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</si>
  <si>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</si>
  <si>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</si>
  <si>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</si>
  <si>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</si>
  <si>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</si>
  <si>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</si>
  <si>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</si>
  <si>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</si>
  <si>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</si>
  <si>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</si>
  <si>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</si>
  <si>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</si>
  <si>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</si>
  <si>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</si>
  <si>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</si>
  <si>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</si>
  <si>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</si>
  <si>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</si>
  <si>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</si>
  <si>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</si>
  <si>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</si>
  <si>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</si>
  <si>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</si>
  <si>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</si>
  <si>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</si>
  <si>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</si>
  <si>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</si>
  <si>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</si>
  <si>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</si>
  <si>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</si>
  <si>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</si>
  <si>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</si>
  <si>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</si>
  <si>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</si>
  <si>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</si>
  <si>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</si>
  <si>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</si>
  <si>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</si>
  <si>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</si>
  <si>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</si>
  <si>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</si>
  <si>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</si>
  <si>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</si>
  <si>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</si>
  <si>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</si>
  <si>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</si>
  <si>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</si>
  <si>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</si>
  <si>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</si>
  <si>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</si>
  <si>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</si>
  <si>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</si>
  <si>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</si>
  <si>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</si>
  <si>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</si>
  <si>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</si>
  <si>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</si>
  <si>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</si>
  <si>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</si>
  <si>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</si>
  <si>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</si>
  <si>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</si>
  <si>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</si>
  <si>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</si>
  <si>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</si>
  <si>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</si>
  <si>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</si>
  <si>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</si>
  <si>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</si>
  <si>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</si>
  <si>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</si>
  <si>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</si>
  <si>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</si>
  <si>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</si>
  <si>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</si>
  <si>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</si>
  <si>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</si>
  <si>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</si>
  <si>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</si>
  <si>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</si>
  <si>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</si>
  <si>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</si>
  <si>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</si>
  <si>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</si>
  <si>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</si>
  <si>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</si>
  <si>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</si>
  <si>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</si>
  <si>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</si>
  <si>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</si>
  <si>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</si>
  <si>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</si>
  <si>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</si>
  <si>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</si>
  <si>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</si>
  <si>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</si>
  <si>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</si>
  <si>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</si>
  <si>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</si>
  <si>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</si>
  <si>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</si>
  <si>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</si>
  <si>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</si>
  <si>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</si>
  <si>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</si>
  <si>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</si>
  <si>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</si>
  <si>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</si>
  <si>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</si>
  <si>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</si>
  <si>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</si>
  <si>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</si>
  <si>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</si>
  <si>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</si>
  <si>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</si>
  <si>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</si>
  <si>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</si>
  <si>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</si>
  <si>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</si>
  <si>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</si>
  <si>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</si>
  <si>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</si>
  <si>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</si>
  <si>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</si>
  <si>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</si>
  <si>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</si>
  <si>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</si>
  <si>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</si>
  <si>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</si>
  <si>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</si>
  <si>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</si>
  <si>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</si>
  <si>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</si>
  <si>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</si>
  <si>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</si>
  <si>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</si>
  <si>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</si>
  <si>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</si>
  <si>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</si>
  <si>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</si>
  <si>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</si>
  <si>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</si>
  <si>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</si>
  <si>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</si>
  <si>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</si>
  <si>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</si>
  <si>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</si>
  <si>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</si>
  <si>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</si>
  <si>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</si>
  <si>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</si>
  <si>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</si>
  <si>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</si>
  <si>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</si>
  <si>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</si>
  <si>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</si>
  <si>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</si>
  <si>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</si>
  <si>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</si>
  <si>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</si>
  <si>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</si>
  <si>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</si>
  <si>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</si>
  <si>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</si>
  <si>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</si>
  <si>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</si>
  <si>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</si>
  <si>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</si>
  <si>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</si>
  <si>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</si>
  <si>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</si>
  <si>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</si>
  <si>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</si>
  <si>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</si>
  <si>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</si>
  <si>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</si>
  <si>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</si>
  <si>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</si>
  <si>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</si>
  <si>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</si>
  <si>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</si>
  <si>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</si>
  <si>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</si>
  <si>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</si>
  <si>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</si>
  <si>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</si>
  <si>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</si>
  <si>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</si>
  <si>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</si>
  <si>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</si>
  <si>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</si>
  <si>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</si>
  <si>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</si>
  <si>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</si>
  <si>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</si>
  <si>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</si>
  <si>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</si>
  <si>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</si>
  <si>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</si>
  <si>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</si>
  <si>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</si>
  <si>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</si>
  <si>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</si>
  <si>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</si>
  <si>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</si>
  <si>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</si>
  <si>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</si>
  <si>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</si>
  <si>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</si>
  <si>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</si>
  <si>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</si>
  <si>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</si>
  <si>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</si>
  <si>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</si>
  <si>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</si>
  <si>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</si>
  <si>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</si>
  <si>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</si>
  <si>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</si>
  <si>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</si>
  <si>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</si>
  <si>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</si>
  <si>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</si>
  <si>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</si>
  <si>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</si>
  <si>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</si>
  <si>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</si>
  <si>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</si>
  <si>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</si>
  <si>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</si>
  <si>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</si>
  <si>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</si>
  <si>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</si>
  <si>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</si>
  <si>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</si>
  <si>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</si>
  <si>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</si>
  <si>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</si>
  <si>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</si>
  <si>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</si>
  <si>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</si>
  <si>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</si>
  <si>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</si>
  <si>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</si>
  <si>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</si>
  <si>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</si>
  <si>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</si>
  <si>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</si>
  <si>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</si>
  <si>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</si>
  <si>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</si>
  <si>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</si>
  <si>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</si>
  <si>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</si>
  <si>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</si>
  <si>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</si>
  <si>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</si>
  <si>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</si>
  <si>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</si>
  <si>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</si>
  <si>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</si>
  <si>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</si>
  <si>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</si>
  <si>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</si>
  <si>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</si>
  <si>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</si>
  <si>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</si>
  <si>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</si>
  <si>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</si>
  <si>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</si>
  <si>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</si>
  <si>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</si>
  <si>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</si>
  <si>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</si>
  <si>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</si>
  <si>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</si>
  <si>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</si>
  <si>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</si>
  <si>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</si>
  <si>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</si>
  <si>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</si>
  <si>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</si>
  <si>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</si>
  <si>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</si>
  <si>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</si>
  <si>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</si>
  <si>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</si>
  <si>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</si>
  <si>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</si>
  <si>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</si>
  <si>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</si>
  <si>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</si>
  <si>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</si>
  <si>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</si>
  <si>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</si>
  <si>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</si>
  <si>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</si>
  <si>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</si>
  <si>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</si>
  <si>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</si>
  <si>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</si>
  <si>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</si>
  <si>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</si>
  <si>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</si>
  <si>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</si>
  <si>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</si>
  <si>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</si>
  <si>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</si>
  <si>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</si>
  <si>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</si>
  <si>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</si>
  <si>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</si>
  <si>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</si>
  <si>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</si>
  <si>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</si>
  <si>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</si>
  <si>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</si>
  <si>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</si>
  <si>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</si>
  <si>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</si>
  <si>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</si>
  <si>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</si>
  <si>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</si>
  <si>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</si>
  <si>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</si>
  <si>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</si>
  <si>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</si>
  <si>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</si>
  <si>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</si>
  <si>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</si>
  <si>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</si>
  <si>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</si>
  <si>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</si>
  <si>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</si>
  <si>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</si>
  <si>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</si>
  <si>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</si>
  <si>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</si>
  <si>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</si>
  <si>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</si>
  <si>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</si>
  <si>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</si>
  <si>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</si>
  <si>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</si>
  <si>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</si>
  <si>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</si>
  <si>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</si>
  <si>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</si>
  <si>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</si>
  <si>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</si>
  <si>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</si>
  <si>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</si>
  <si>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</si>
  <si>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</si>
  <si>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</si>
  <si>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</si>
  <si>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</si>
  <si>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</si>
  <si>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</si>
  <si>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</si>
  <si>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</si>
  <si>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</si>
  <si>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</si>
  <si>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</si>
  <si>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</si>
  <si>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</si>
  <si>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</si>
  <si>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</si>
  <si>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</si>
  <si>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</si>
  <si>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</si>
  <si>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</si>
  <si>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</si>
  <si>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</si>
  <si>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</si>
  <si>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</si>
  <si>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</si>
  <si>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</si>
  <si>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</si>
  <si>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</si>
  <si>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</si>
  <si>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</si>
  <si>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</si>
  <si>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</si>
  <si>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</si>
  <si>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</si>
  <si>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</si>
  <si>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</si>
  <si>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</si>
  <si>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</si>
  <si>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</si>
  <si>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</si>
  <si>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</si>
  <si>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</si>
  <si>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</si>
  <si>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</si>
  <si>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</si>
  <si>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</si>
  <si>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</si>
  <si>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</si>
  <si>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</si>
  <si>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</si>
  <si>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</si>
  <si>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</si>
  <si>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</si>
  <si>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</si>
  <si>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</si>
  <si>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</si>
  <si>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</si>
  <si>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</si>
  <si>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</si>
  <si>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</si>
  <si>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</si>
  <si>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</si>
  <si>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</si>
  <si>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</si>
  <si>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</si>
  <si>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</si>
  <si>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</si>
  <si>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</si>
  <si>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</si>
  <si>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</si>
  <si>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</si>
  <si>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</si>
  <si>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</si>
  <si>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</si>
  <si>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</si>
  <si>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</si>
  <si>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</si>
  <si>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</si>
  <si>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</si>
  <si>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</si>
  <si>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</si>
  <si>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</si>
  <si>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</si>
  <si>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</si>
  <si>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</si>
  <si>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</si>
  <si>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</si>
  <si>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</si>
  <si>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</si>
  <si>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</si>
  <si>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</si>
  <si>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</si>
  <si>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</si>
  <si>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</si>
  <si>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</si>
  <si>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</si>
  <si>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</si>
  <si>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</si>
  <si>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</si>
  <si>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</si>
  <si>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</si>
  <si>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</si>
  <si>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</si>
  <si>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</si>
  <si>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</si>
  <si>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</si>
  <si>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</si>
  <si>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</si>
  <si>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</si>
  <si>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</si>
  <si>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</si>
  <si>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</si>
  <si>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</si>
  <si>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</si>
  <si>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</si>
  <si>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</si>
  <si>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</si>
  <si>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</si>
  <si>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</si>
  <si>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</si>
  <si>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</si>
  <si>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</si>
  <si>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</si>
  <si>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</si>
  <si>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</si>
  <si>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</si>
  <si>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</si>
  <si>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</si>
  <si>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</si>
  <si>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</si>
  <si>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</si>
  <si>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</si>
  <si>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</si>
  <si>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</si>
  <si>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</si>
  <si>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</si>
  <si>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</si>
  <si>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</si>
  <si>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</si>
  <si>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</si>
  <si>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</si>
  <si>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</si>
  <si>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</si>
  <si>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</si>
  <si>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</si>
  <si>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</si>
  <si>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</si>
  <si>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</si>
  <si>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</si>
  <si>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</si>
  <si>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</si>
  <si>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</si>
  <si>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</si>
  <si>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</si>
  <si>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</si>
  <si>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</si>
  <si>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</si>
  <si>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</si>
  <si>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</si>
  <si>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</si>
  <si>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</si>
  <si>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</si>
  <si>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</si>
  <si>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</si>
  <si>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</si>
  <si>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</si>
  <si>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</si>
  <si>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</si>
  <si>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</si>
  <si>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</si>
  <si>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</si>
  <si>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</si>
  <si>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</si>
  <si>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</si>
  <si>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</si>
  <si>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</si>
  <si>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</si>
  <si>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</si>
  <si>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</si>
  <si>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</si>
  <si>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</si>
  <si>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</si>
  <si>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</si>
  <si>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</si>
  <si>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</si>
  <si>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</si>
  <si>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</si>
  <si>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</si>
  <si>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</si>
  <si>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</si>
  <si>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</si>
  <si>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</si>
  <si>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</si>
  <si>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</si>
  <si>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</si>
  <si>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</si>
  <si>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</si>
  <si>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</si>
  <si>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</si>
  <si>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</si>
  <si>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</si>
  <si>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</si>
  <si>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</si>
  <si>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</si>
  <si>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</si>
  <si>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</si>
  <si>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</si>
  <si>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</si>
  <si>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</si>
  <si>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</si>
  <si>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</si>
  <si>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</si>
  <si>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</si>
  <si>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</si>
  <si>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</si>
  <si>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</si>
  <si>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</si>
  <si>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</si>
  <si>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</si>
  <si>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</si>
  <si>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</si>
  <si>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</si>
  <si>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</si>
  <si>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</si>
  <si>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</si>
  <si>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</si>
  <si>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</si>
  <si>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</si>
  <si>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</si>
  <si>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</si>
  <si>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</si>
  <si>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</si>
  <si>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</si>
  <si>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</si>
  <si>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</si>
  <si>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</si>
  <si>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</si>
  <si>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</si>
  <si>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</si>
  <si>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</si>
  <si>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</si>
  <si>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</si>
  <si>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</si>
  <si>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</si>
  <si>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</si>
  <si>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</si>
  <si>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</si>
  <si>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</si>
  <si>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</si>
  <si>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</si>
  <si>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</si>
  <si>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</si>
  <si>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</si>
  <si>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</si>
  <si>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</si>
  <si>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</si>
  <si>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</si>
  <si>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</si>
  <si>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</si>
  <si>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</si>
  <si>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</si>
  <si>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</si>
  <si>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</si>
  <si>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</si>
  <si>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</si>
  <si>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</si>
  <si>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</si>
  <si>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</si>
  <si>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</si>
  <si>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</si>
  <si>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</si>
  <si>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</si>
  <si>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</si>
  <si>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</si>
  <si>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</si>
  <si>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</si>
  <si>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</si>
  <si>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</si>
  <si>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</si>
  <si>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</si>
  <si>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</si>
  <si>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</si>
  <si>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</si>
  <si>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</si>
  <si>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</si>
  <si>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</si>
  <si>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</si>
  <si>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</si>
  <si>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</si>
  <si>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</si>
  <si>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</si>
  <si>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</si>
  <si>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</si>
  <si>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</si>
  <si>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</si>
  <si>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</si>
  <si>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</si>
  <si>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</si>
  <si>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</si>
  <si>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</si>
  <si>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</si>
  <si>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</si>
  <si>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</si>
  <si>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</si>
  <si>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</si>
  <si>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</si>
  <si>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</si>
  <si>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</si>
  <si>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</si>
  <si>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</si>
  <si>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</si>
  <si>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</si>
  <si>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</si>
  <si>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</si>
  <si>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</si>
  <si>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</si>
  <si>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</si>
  <si>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</si>
  <si>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</si>
  <si>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</si>
  <si>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</si>
  <si>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</si>
  <si>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</si>
  <si>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</si>
  <si>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</si>
  <si>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</si>
  <si>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</si>
  <si>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</si>
  <si>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</si>
  <si>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</si>
  <si>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</si>
  <si>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</si>
  <si>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</si>
  <si>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</si>
  <si>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</si>
  <si>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</si>
  <si>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</si>
  <si>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</si>
  <si>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</si>
  <si>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</si>
  <si>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</si>
  <si>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</si>
  <si>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</si>
  <si>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</si>
  <si>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</si>
  <si>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</si>
  <si>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</si>
  <si>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</si>
  <si>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</si>
  <si>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</si>
  <si>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</si>
  <si>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</si>
  <si>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</si>
  <si>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</si>
  <si>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</si>
  <si>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</si>
  <si>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</si>
  <si>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</si>
  <si>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</si>
  <si>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</si>
  <si>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</si>
  <si>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</si>
  <si>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</si>
  <si>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</si>
  <si>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</si>
  <si>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</si>
  <si>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</si>
  <si>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</si>
  <si>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</si>
  <si>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</si>
  <si>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</si>
  <si>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</si>
  <si>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</si>
  <si>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</si>
  <si>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</si>
  <si>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</si>
  <si>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</si>
  <si>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</si>
  <si>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</si>
  <si>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</si>
  <si>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</si>
  <si>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</si>
  <si>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</si>
  <si>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</si>
  <si>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</si>
  <si>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</si>
  <si>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</si>
  <si>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</si>
  <si>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</si>
  <si>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</si>
  <si>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</si>
  <si>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</si>
  <si>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</si>
  <si>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</si>
  <si>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</si>
  <si>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</si>
  <si>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</si>
  <si>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</si>
  <si>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</si>
  <si>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</si>
  <si>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</si>
  <si>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</si>
  <si>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</si>
  <si>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</si>
  <si>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</si>
  <si>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</si>
  <si>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</si>
  <si>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</si>
  <si>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</si>
  <si>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</si>
  <si>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</si>
  <si>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</si>
  <si>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</si>
  <si>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</si>
  <si>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</si>
  <si>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</si>
  <si>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</si>
  <si>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</si>
  <si>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</si>
  <si>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</si>
  <si>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</si>
  <si>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</si>
  <si>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</si>
  <si>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</si>
  <si>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</si>
  <si>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</si>
  <si>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</si>
  <si>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</si>
  <si>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</si>
  <si>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</si>
  <si>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</si>
  <si>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</si>
  <si>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</si>
  <si>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</si>
  <si>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</si>
  <si>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</si>
  <si>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</si>
  <si>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</si>
  <si>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</si>
  <si>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</si>
  <si>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</si>
  <si>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</si>
  <si>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</si>
  <si>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</si>
  <si>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</si>
  <si>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</si>
  <si>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</si>
  <si>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</si>
  <si>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</si>
  <si>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</si>
  <si>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</si>
  <si>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</si>
  <si>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</si>
  <si>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</si>
  <si>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</si>
  <si>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</si>
  <si>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</si>
  <si>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</si>
  <si>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</si>
  <si>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</si>
  <si>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</si>
  <si>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</si>
  <si>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</si>
  <si>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</si>
  <si>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</si>
  <si>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</si>
  <si>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</si>
  <si>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</si>
  <si>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</si>
  <si>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</si>
  <si>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</si>
  <si>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</si>
  <si>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</si>
  <si>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</si>
  <si>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</si>
  <si>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</si>
  <si>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</si>
  <si>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</si>
  <si>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</si>
  <si>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</si>
  <si>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</si>
  <si>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</si>
  <si>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</si>
  <si>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</si>
  <si>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</si>
  <si>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</si>
  <si>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</si>
  <si>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</si>
  <si>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</si>
  <si>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</si>
  <si>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</si>
  <si>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</si>
  <si>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</si>
  <si>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</si>
  <si>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</si>
  <si>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</si>
  <si>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</si>
  <si>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</si>
  <si>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</si>
  <si>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</si>
  <si>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</si>
  <si>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</si>
  <si>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</si>
  <si>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</si>
  <si>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</si>
  <si>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</si>
  <si>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</si>
  <si>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</si>
  <si>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</si>
  <si>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</si>
  <si>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</si>
  <si>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</si>
  <si>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</si>
  <si>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</si>
  <si>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</si>
  <si>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</si>
  <si>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</si>
  <si>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</si>
  <si>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</si>
  <si>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</si>
  <si>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</si>
  <si>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</si>
  <si>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</si>
  <si>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</si>
  <si>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</si>
  <si>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</si>
  <si>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</si>
  <si>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</si>
  <si>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</si>
  <si>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</si>
  <si>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</si>
  <si>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</si>
  <si>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</si>
  <si>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</si>
  <si>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</si>
  <si>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</si>
  <si>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</si>
  <si>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</si>
  <si>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</si>
  <si>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</si>
  <si>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</si>
  <si>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</si>
  <si>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</si>
  <si>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</si>
  <si>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</si>
  <si>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</si>
  <si>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</si>
  <si>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</si>
  <si>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</si>
  <si>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</si>
  <si>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</si>
  <si>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</si>
  <si>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</si>
  <si>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</si>
  <si>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</si>
  <si>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</si>
  <si>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</si>
  <si>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</si>
  <si>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</si>
  <si>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</si>
  <si>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</si>
  <si>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</si>
  <si>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</si>
  <si>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</si>
  <si>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</si>
  <si>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</si>
  <si>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</si>
  <si>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</si>
  <si>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</si>
  <si>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</si>
  <si>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</si>
  <si>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</si>
  <si>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</si>
  <si>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</si>
  <si>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</si>
  <si>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</si>
  <si>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</si>
  <si>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</si>
  <si>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</si>
  <si>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</si>
  <si>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</si>
  <si>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</si>
  <si>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</si>
  <si>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</si>
  <si>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</si>
  <si>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</si>
  <si>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</si>
  <si>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</si>
  <si>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</si>
  <si>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</si>
  <si>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</si>
  <si>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</si>
  <si>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</si>
  <si>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</si>
  <si>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</si>
  <si>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</si>
  <si>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</si>
  <si>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</si>
  <si>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</si>
  <si>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</si>
  <si>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</si>
  <si>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</si>
  <si>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</si>
  <si>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</si>
  <si>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</si>
  <si>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</si>
  <si>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</si>
  <si>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</si>
  <si>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</si>
  <si>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</si>
  <si>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</si>
  <si>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</si>
  <si>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</si>
  <si>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</si>
  <si>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</si>
  <si>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</si>
  <si>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</si>
  <si>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</si>
  <si>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</si>
  <si>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</si>
  <si>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</si>
  <si>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</si>
  <si>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</si>
  <si>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</si>
  <si>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</si>
  <si>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</si>
  <si>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</si>
  <si>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</si>
  <si>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</si>
  <si>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</si>
  <si>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</si>
  <si>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</si>
  <si>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</si>
  <si>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</si>
  <si>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</si>
  <si>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</si>
  <si>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</si>
  <si>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</si>
  <si>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</si>
  <si>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</si>
  <si>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</si>
  <si>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</si>
  <si>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</si>
  <si>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</si>
  <si>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</si>
  <si>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</si>
  <si>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</si>
  <si>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</si>
  <si>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</si>
  <si>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</si>
  <si>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</si>
  <si>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</si>
  <si>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</si>
  <si>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</si>
  <si>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</si>
  <si>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</si>
  <si>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</si>
  <si>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</si>
  <si>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</si>
  <si>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</si>
  <si>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</si>
  <si>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</si>
  <si>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</si>
  <si>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</si>
  <si>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</si>
  <si>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</si>
  <si>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</si>
  <si>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</si>
  <si>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</si>
  <si>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</si>
  <si>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</si>
  <si>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</si>
  <si>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</si>
  <si>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</si>
  <si>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</si>
  <si>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</si>
  <si>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</si>
  <si>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</si>
  <si>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</si>
  <si>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</si>
  <si>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</si>
  <si>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</si>
  <si>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</si>
  <si>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</si>
  <si>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</si>
  <si>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</si>
  <si>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</si>
  <si>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</si>
  <si>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</si>
  <si>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</si>
  <si>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</si>
  <si>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</si>
  <si>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</si>
  <si>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</si>
  <si>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</si>
  <si>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</si>
  <si>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</si>
  <si>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</si>
  <si>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</si>
  <si>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</si>
  <si>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</si>
  <si>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</si>
  <si>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</si>
  <si>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</si>
  <si>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</si>
  <si>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</si>
  <si>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</si>
  <si>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</si>
  <si>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</si>
  <si>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</si>
  <si>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</si>
  <si>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</si>
  <si>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</si>
  <si>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</si>
  <si>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</si>
  <si>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</si>
  <si>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</si>
  <si>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</si>
  <si>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</si>
  <si>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</si>
  <si>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</si>
  <si>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</si>
  <si>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</si>
  <si>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</si>
  <si>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</si>
  <si>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</si>
  <si>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</si>
  <si>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</si>
  <si>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</si>
  <si>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</si>
  <si>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</si>
  <si>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</si>
  <si>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</si>
  <si>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</si>
  <si>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</si>
  <si>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</si>
  <si>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</si>
  <si>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</si>
  <si>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</si>
  <si>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</si>
  <si>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</si>
  <si>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</si>
  <si>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</si>
  <si>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</si>
  <si>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</si>
  <si>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</si>
  <si>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</si>
  <si>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</si>
  <si>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</si>
  <si>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</si>
  <si>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</si>
  <si>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</si>
  <si>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</si>
  <si>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</si>
  <si>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</si>
  <si>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</si>
  <si>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</si>
  <si>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</si>
  <si>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</si>
  <si>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</si>
  <si>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</si>
  <si>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</si>
  <si>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</si>
  <si>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</si>
  <si>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</si>
  <si>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</si>
  <si>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</si>
  <si>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</si>
  <si>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</si>
  <si>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</si>
  <si>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</si>
  <si>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</si>
  <si>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</si>
  <si>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</si>
  <si>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</si>
  <si>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</si>
  <si>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</si>
  <si>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</si>
  <si>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</si>
  <si>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</si>
  <si>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</si>
  <si>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</si>
  <si>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</si>
  <si>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</si>
  <si>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</si>
  <si>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</si>
  <si>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</si>
  <si>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</si>
  <si>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</si>
  <si>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</si>
  <si>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</si>
  <si>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</si>
  <si>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</si>
  <si>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</si>
  <si>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</si>
  <si>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</si>
  <si>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</si>
  <si>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</si>
  <si>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</si>
  <si>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</si>
  <si>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</si>
  <si>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</si>
  <si>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</si>
  <si>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</si>
  <si>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</si>
  <si>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</si>
  <si>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</si>
  <si>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</si>
  <si>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</si>
  <si>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</si>
  <si>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</si>
  <si>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</si>
  <si>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</si>
  <si>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</si>
  <si>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</si>
  <si>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</si>
  <si>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</si>
  <si>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</si>
  <si>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</si>
  <si>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</si>
  <si>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</si>
  <si>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</si>
  <si>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</si>
  <si>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</si>
  <si>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</si>
  <si>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</si>
  <si>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</si>
  <si>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</si>
  <si>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</si>
  <si>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</si>
  <si>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</si>
  <si>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</si>
  <si>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</si>
  <si>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</si>
  <si>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</si>
  <si>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</si>
  <si>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</si>
  <si>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</si>
  <si>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</si>
  <si>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</si>
  <si>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</si>
  <si>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</si>
  <si>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</si>
  <si>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</si>
  <si>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</si>
  <si>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</si>
  <si>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</si>
  <si>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</si>
  <si>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</si>
  <si>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</si>
  <si>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</si>
  <si>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</si>
  <si>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</si>
  <si>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</si>
  <si>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</si>
  <si>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</si>
  <si>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</si>
  <si>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</si>
  <si>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</si>
  <si>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</si>
  <si>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</si>
  <si>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</si>
  <si>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</si>
  <si>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</si>
  <si>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</si>
  <si>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</si>
  <si>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</si>
  <si>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</si>
  <si>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</si>
  <si>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</si>
  <si>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</si>
  <si>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</si>
  <si>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</si>
  <si>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</si>
  <si>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</si>
  <si>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</si>
  <si>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</si>
  <si>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</si>
  <si>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</si>
  <si>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</si>
  <si>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</si>
  <si>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</si>
  <si>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</si>
  <si>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</si>
  <si>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</si>
  <si>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</si>
  <si>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</si>
  <si>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</si>
  <si>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</si>
  <si>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</si>
  <si>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</si>
  <si>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</si>
  <si>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</si>
  <si>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</si>
  <si>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</si>
  <si>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</si>
  <si>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</si>
  <si>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</si>
  <si>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</si>
  <si>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</si>
  <si>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</si>
  <si>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</si>
  <si>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</si>
  <si>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</si>
  <si>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</si>
  <si>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</si>
  <si>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</si>
  <si>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</si>
  <si>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</si>
  <si>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</si>
  <si>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</si>
  <si>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</si>
  <si>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</si>
  <si>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</si>
  <si>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</si>
  <si>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</si>
  <si>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</si>
  <si>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</si>
  <si>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</si>
  <si>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</si>
  <si>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</si>
  <si>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</si>
  <si>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</si>
  <si>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</si>
  <si>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</si>
  <si>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</si>
  <si>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</si>
  <si>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</si>
  <si>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</si>
  <si>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</si>
  <si>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</si>
  <si>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</si>
  <si>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</si>
  <si>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</si>
  <si>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</si>
  <si>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</si>
  <si>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</si>
  <si>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</si>
  <si>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</si>
  <si>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</si>
  <si>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</si>
  <si>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</si>
  <si>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</si>
  <si>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</si>
  <si>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</si>
  <si>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</si>
  <si>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</si>
  <si>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</si>
  <si>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</si>
  <si>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</si>
  <si>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</si>
  <si>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</si>
  <si>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</si>
  <si>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</si>
  <si>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</si>
  <si>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</si>
  <si>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</si>
  <si>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</si>
  <si>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</si>
  <si>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</si>
  <si>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</si>
  <si>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</si>
  <si>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</si>
  <si>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</si>
  <si>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</si>
  <si>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</si>
  <si>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</si>
  <si>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</si>
  <si>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</si>
  <si>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</si>
  <si>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</si>
  <si>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</si>
  <si>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</si>
  <si>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</si>
  <si>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</si>
  <si>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</si>
  <si>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</si>
  <si>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</si>
  <si>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</si>
  <si>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</si>
  <si>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</si>
  <si>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</si>
  <si>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</si>
  <si>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</si>
  <si>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</si>
  <si>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</si>
  <si>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</si>
  <si>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</si>
  <si>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</si>
  <si>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</si>
  <si>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</si>
  <si>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</si>
  <si>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</si>
  <si>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</si>
  <si>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</si>
  <si>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</si>
  <si>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</si>
  <si>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</si>
  <si>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</si>
  <si>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</si>
  <si>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</si>
  <si>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</si>
  <si>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</si>
  <si>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</si>
  <si>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</si>
  <si>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</si>
  <si>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</si>
  <si>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</si>
  <si>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</si>
  <si>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</si>
  <si>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</si>
  <si>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</si>
  <si>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</si>
  <si>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</si>
  <si>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</si>
  <si>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</si>
  <si>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</si>
  <si>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</si>
  <si>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</si>
  <si>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</si>
  <si>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</si>
  <si>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</si>
  <si>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</si>
  <si>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</si>
  <si>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</si>
  <si>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</si>
  <si>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</si>
  <si>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</si>
  <si>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</si>
  <si>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</si>
  <si>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</si>
  <si>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</si>
  <si>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</si>
  <si>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</si>
  <si>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</si>
  <si>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</si>
  <si>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</si>
  <si>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</si>
  <si>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</si>
  <si>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</si>
  <si>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</si>
  <si>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</si>
  <si>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</si>
  <si>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</si>
  <si>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</si>
  <si>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</si>
  <si>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</si>
  <si>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</si>
  <si>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</si>
  <si>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</si>
  <si>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</si>
  <si>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</si>
  <si>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</si>
  <si>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</si>
  <si>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</si>
  <si>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</si>
  <si>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</si>
  <si>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</si>
  <si>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</si>
  <si>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</si>
  <si>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</si>
  <si>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</si>
  <si>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</si>
  <si>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</si>
  <si>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</si>
  <si>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</si>
  <si>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</si>
  <si>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</si>
  <si>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</si>
  <si>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</si>
  <si>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</si>
  <si>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</si>
  <si>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</si>
  <si>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</si>
  <si>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</si>
  <si>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</si>
  <si>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</si>
  <si>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</si>
  <si>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</si>
  <si>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</si>
  <si>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</si>
  <si>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</si>
  <si>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</si>
  <si>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</si>
  <si>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</si>
  <si>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</si>
  <si>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</si>
  <si>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</si>
  <si>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</si>
  <si>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</si>
  <si>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</si>
  <si>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</si>
  <si>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</si>
  <si>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</si>
  <si>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</si>
  <si>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</si>
  <si>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</si>
  <si>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</si>
  <si>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</si>
  <si>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</si>
  <si>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</si>
  <si>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</si>
  <si>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</si>
  <si>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</si>
  <si>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</si>
  <si>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</si>
  <si>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</si>
  <si>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</si>
  <si>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</si>
  <si>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</si>
  <si>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</si>
  <si>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</si>
  <si>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</si>
  <si>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</si>
  <si>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</si>
  <si>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</si>
  <si>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</si>
  <si>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</si>
  <si>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</si>
  <si>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</si>
  <si>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</si>
  <si>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</si>
  <si>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</si>
  <si>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</si>
  <si>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</si>
  <si>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</si>
  <si>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</si>
  <si>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</si>
  <si>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</si>
  <si>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</si>
  <si>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</si>
  <si>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</si>
  <si>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</si>
  <si>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</si>
  <si>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</si>
  <si>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</si>
  <si>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</si>
  <si>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</si>
  <si>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</si>
  <si>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</si>
  <si>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</si>
  <si>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</si>
  <si>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</si>
  <si>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</si>
  <si>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</si>
  <si>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</si>
  <si>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</si>
  <si>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</si>
  <si>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</si>
  <si>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</si>
  <si>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</si>
  <si>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</si>
  <si>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</si>
  <si>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</si>
  <si>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</si>
  <si>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</si>
  <si>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</si>
  <si>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</si>
  <si>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</si>
  <si>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</si>
  <si>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</si>
  <si>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</si>
  <si>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</si>
  <si>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</si>
  <si>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</si>
  <si>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</si>
  <si>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</si>
  <si>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</si>
  <si>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</si>
  <si>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</si>
  <si>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</si>
  <si>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</si>
  <si>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</si>
  <si>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</si>
  <si>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</si>
  <si>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</si>
  <si>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</si>
  <si>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</si>
  <si>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</si>
  <si>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</si>
  <si>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</si>
  <si>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</si>
  <si>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</si>
  <si>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</si>
  <si>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</si>
  <si>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</si>
  <si>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</si>
  <si>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</si>
  <si>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</si>
  <si>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</si>
  <si>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</si>
  <si>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</si>
  <si>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</si>
  <si>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</si>
  <si>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</si>
  <si>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</si>
  <si>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</si>
  <si>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</si>
  <si>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</si>
  <si>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</si>
  <si>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</si>
  <si>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</si>
  <si>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</si>
  <si>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</si>
  <si>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</si>
  <si>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</si>
  <si>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</si>
  <si>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</si>
  <si>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</si>
  <si>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</si>
  <si>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</si>
  <si>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</si>
  <si>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</si>
  <si>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</si>
  <si>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</si>
  <si>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</si>
  <si>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</si>
  <si>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</si>
  <si>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</si>
  <si>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</si>
  <si>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</si>
  <si>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</si>
  <si>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</si>
  <si>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</si>
  <si>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</si>
  <si>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</si>
  <si>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</si>
  <si>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</si>
  <si>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</si>
  <si>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</si>
  <si>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</si>
  <si>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</si>
  <si>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</si>
  <si>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</si>
  <si>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</si>
  <si>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</si>
  <si>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</si>
  <si>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</si>
  <si>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</si>
  <si>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</si>
  <si>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</si>
  <si>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</si>
  <si>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</si>
  <si>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</si>
  <si>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</si>
  <si>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</si>
  <si>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</si>
  <si>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</si>
  <si>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</si>
  <si>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</si>
  <si>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</si>
  <si>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</si>
  <si>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</si>
  <si>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</si>
  <si>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</si>
  <si>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</si>
  <si>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</si>
  <si>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</si>
  <si>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</si>
  <si>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</si>
  <si>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</si>
  <si>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</si>
  <si>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</si>
  <si>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</si>
  <si>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</si>
  <si>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</si>
  <si>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</si>
  <si>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</si>
  <si>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</si>
  <si>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</si>
  <si>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</si>
  <si>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</si>
  <si>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</si>
  <si>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</si>
  <si>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</si>
  <si>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</si>
  <si>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</si>
  <si>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</si>
  <si>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</si>
  <si>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</si>
  <si>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</si>
  <si>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</si>
  <si>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</si>
  <si>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</si>
  <si>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</si>
  <si>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</si>
  <si>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</si>
  <si>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</si>
  <si>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</si>
  <si>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</si>
  <si>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</si>
  <si>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</si>
  <si>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</si>
  <si>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</si>
  <si>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</si>
  <si>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</si>
  <si>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</si>
  <si>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</si>
  <si>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</si>
  <si>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</si>
  <si>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</si>
  <si>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</si>
  <si>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</si>
  <si>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</si>
  <si>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</si>
  <si>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</si>
  <si>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</si>
  <si>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</si>
  <si>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</si>
  <si>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</si>
  <si>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</si>
  <si>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</si>
  <si>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</si>
  <si>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</si>
  <si>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</si>
  <si>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</si>
  <si>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</si>
  <si>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</si>
  <si>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</si>
  <si>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</si>
  <si>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</si>
  <si>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</si>
  <si>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</si>
  <si>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</si>
  <si>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</si>
  <si>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</si>
  <si>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</si>
  <si>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</si>
  <si>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</si>
  <si>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</si>
  <si>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</si>
  <si>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</si>
  <si>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</si>
  <si>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</si>
  <si>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</si>
  <si>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</si>
  <si>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</si>
  <si>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</si>
  <si>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</si>
  <si>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</si>
  <si>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</si>
  <si>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</si>
  <si>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</si>
  <si>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</si>
  <si>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</si>
  <si>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</si>
  <si>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</si>
  <si>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</si>
  <si>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</si>
  <si>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</si>
  <si>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</si>
  <si>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</si>
  <si>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</si>
  <si>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</si>
  <si>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</si>
  <si>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</si>
  <si>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</si>
  <si>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</si>
  <si>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</si>
  <si>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</si>
  <si>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</si>
  <si>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</si>
  <si>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</si>
  <si>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</si>
  <si>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</si>
  <si>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</si>
  <si>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</si>
  <si>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</si>
  <si>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</si>
  <si>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</si>
  <si>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</si>
  <si>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</si>
  <si>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</si>
  <si>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</si>
  <si>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</si>
  <si>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</si>
  <si>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</si>
  <si>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</si>
  <si>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</si>
  <si>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</si>
  <si>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</si>
  <si>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</si>
  <si>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</si>
  <si>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</si>
  <si>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</si>
  <si>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</si>
  <si>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</si>
  <si>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</si>
  <si>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</si>
  <si>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</si>
  <si>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</si>
  <si>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</si>
  <si>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</si>
  <si>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</si>
  <si>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</si>
  <si>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</si>
  <si>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</si>
  <si>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</si>
  <si>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</si>
  <si>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</si>
  <si>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</si>
  <si>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</si>
  <si>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</si>
  <si>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</si>
  <si>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</si>
  <si>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</si>
  <si>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</si>
  <si>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</si>
  <si>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</si>
  <si>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</si>
  <si>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</si>
  <si>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</si>
  <si>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</si>
  <si>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</si>
  <si>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</si>
  <si>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</si>
  <si>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</si>
  <si>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</si>
  <si>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</si>
  <si>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</si>
  <si>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</si>
  <si>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</si>
  <si>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</si>
  <si>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</si>
  <si>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</si>
  <si>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</si>
  <si>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</si>
  <si>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</si>
  <si>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</si>
  <si>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</si>
  <si>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</si>
  <si>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</si>
  <si>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</si>
  <si>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</si>
  <si>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</si>
  <si>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</si>
  <si>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</si>
  <si>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</si>
  <si>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</si>
  <si>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</si>
  <si>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</si>
  <si>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</si>
  <si>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</si>
  <si>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</si>
  <si>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</si>
  <si>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</si>
  <si>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</si>
  <si>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</si>
  <si>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</si>
  <si>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</si>
  <si>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</si>
  <si>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</si>
  <si>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</si>
  <si>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</si>
  <si>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</si>
  <si>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</si>
  <si>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</si>
  <si>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</si>
  <si>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</si>
  <si>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</si>
  <si>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</si>
  <si>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</si>
  <si>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</si>
  <si>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</si>
  <si>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</si>
  <si>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</si>
  <si>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</si>
  <si>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</si>
  <si>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</si>
  <si>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</si>
  <si>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</si>
  <si>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</si>
  <si>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</si>
  <si>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</si>
  <si>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</si>
  <si>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</si>
  <si>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</si>
  <si>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</si>
  <si>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</si>
  <si>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</si>
  <si>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</si>
  <si>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</si>
  <si>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</si>
  <si>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</si>
  <si>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</si>
  <si>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</si>
  <si>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</si>
  <si>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</si>
  <si>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</si>
  <si>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</si>
  <si>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</si>
  <si>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</si>
  <si>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</si>
  <si>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</si>
  <si>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</si>
  <si>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</si>
  <si>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</si>
  <si>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</si>
  <si>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</si>
  <si>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</si>
  <si>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</si>
  <si>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</si>
  <si>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</si>
  <si>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</si>
  <si>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</si>
  <si>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</si>
  <si>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</si>
  <si>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</si>
  <si>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</si>
  <si>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</si>
  <si>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</si>
  <si>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</si>
  <si>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</si>
  <si>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</si>
  <si>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</si>
  <si>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</si>
  <si>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</si>
  <si>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</si>
  <si>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</si>
  <si>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</si>
  <si>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</si>
  <si>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</si>
  <si>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</si>
  <si>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</si>
  <si>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</si>
  <si>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</si>
  <si>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</si>
  <si>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</si>
  <si>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</si>
  <si>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</si>
  <si>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</si>
  <si>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</si>
  <si>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</si>
  <si>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</si>
  <si>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</si>
  <si>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</si>
  <si>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</si>
  <si>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</si>
  <si>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</si>
  <si>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</si>
  <si>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</si>
  <si>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</si>
  <si>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</si>
  <si>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</si>
  <si>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</si>
  <si>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</si>
  <si>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</si>
  <si>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</si>
  <si>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</si>
  <si>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</si>
  <si>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</si>
  <si>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</si>
  <si>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</si>
  <si>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</si>
  <si>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</si>
  <si>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</si>
  <si>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</si>
  <si>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</si>
  <si>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</si>
  <si>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</si>
  <si>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</si>
  <si>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</si>
  <si>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</si>
  <si>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</si>
  <si>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</si>
  <si>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</si>
  <si>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</si>
  <si>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</si>
  <si>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</si>
  <si>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</si>
  <si>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</si>
  <si>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</si>
  <si>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</si>
  <si>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</si>
  <si>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</si>
  <si>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</si>
  <si>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</si>
  <si>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</si>
  <si>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</si>
  <si>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</si>
  <si>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</si>
  <si>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</si>
  <si>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</si>
  <si>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</si>
  <si>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</si>
  <si>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</si>
  <si>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</si>
  <si>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</si>
  <si>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</si>
  <si>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</si>
  <si>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</si>
  <si>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</si>
  <si>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</si>
  <si>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</si>
  <si>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</si>
  <si>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</si>
  <si>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</si>
  <si>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</si>
  <si>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</si>
  <si>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</si>
  <si>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</si>
  <si>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</si>
  <si>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</si>
  <si>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</si>
  <si>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</si>
  <si>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</si>
  <si>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</si>
  <si>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</si>
  <si>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</si>
  <si>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</si>
  <si>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</si>
  <si>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</si>
  <si>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</si>
  <si>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</si>
  <si>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</si>
  <si>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</si>
  <si>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</si>
  <si>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</si>
  <si>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</si>
  <si>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</si>
  <si>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</si>
  <si>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</si>
  <si>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</si>
  <si>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</si>
  <si>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</si>
  <si>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</si>
  <si>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</si>
  <si>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</si>
  <si>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</si>
  <si>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</si>
  <si>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</si>
  <si>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</si>
  <si>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</si>
  <si>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</si>
  <si>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</si>
  <si>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</si>
  <si>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</si>
  <si>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</si>
  <si>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</si>
  <si>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</si>
  <si>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</si>
  <si>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</si>
  <si>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</si>
  <si>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</si>
  <si>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</si>
  <si>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</si>
  <si>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</si>
  <si>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</si>
  <si>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</si>
  <si>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</si>
  <si>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</si>
  <si>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</si>
  <si>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</si>
  <si>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</si>
  <si>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</si>
  <si>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</si>
  <si>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</si>
  <si>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</si>
  <si>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</si>
  <si>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</si>
  <si>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</si>
  <si>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</si>
  <si>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</si>
  <si>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</si>
  <si>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</si>
  <si>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</si>
  <si>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</si>
  <si>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</si>
  <si>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</si>
  <si>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</si>
  <si>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</si>
  <si>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</si>
  <si>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</si>
  <si>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</si>
  <si>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</si>
  <si>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</si>
  <si>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</si>
  <si>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</si>
  <si>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</si>
  <si>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</si>
  <si>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</si>
  <si>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</si>
  <si>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</si>
  <si>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</si>
  <si>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</si>
  <si>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</si>
  <si>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</si>
  <si>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</si>
  <si>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</si>
  <si>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</si>
  <si>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</si>
  <si>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</si>
  <si>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</si>
  <si>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</si>
  <si>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</si>
  <si>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</si>
  <si>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</si>
  <si>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</si>
  <si>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</si>
  <si>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</si>
  <si>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</si>
  <si>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</si>
  <si>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</si>
  <si>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</si>
  <si>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</si>
  <si>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</si>
  <si>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</si>
  <si>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</si>
  <si>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</si>
  <si>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</si>
  <si>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</si>
  <si>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</si>
  <si>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</si>
  <si>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</si>
  <si>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</si>
  <si>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</si>
  <si>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</si>
  <si>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</si>
  <si>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</si>
  <si>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</si>
  <si>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</si>
  <si>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</si>
  <si>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</si>
  <si>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</si>
  <si>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</si>
  <si>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</si>
  <si>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</si>
  <si>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</si>
  <si>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</si>
  <si>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</si>
  <si>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</si>
  <si>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</si>
  <si>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</si>
  <si>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</si>
  <si>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</si>
  <si>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</si>
  <si>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</si>
  <si>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</si>
  <si>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</si>
  <si>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</si>
  <si>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</si>
  <si>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</si>
  <si>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</si>
  <si>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</si>
  <si>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</si>
  <si>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</si>
  <si>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</si>
  <si>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</si>
  <si>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</si>
  <si>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</si>
  <si>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</si>
  <si>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</si>
  <si>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</si>
  <si>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</si>
  <si>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</si>
  <si>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</si>
  <si>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</si>
  <si>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</si>
  <si>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</si>
  <si>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</si>
  <si>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</si>
  <si>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</si>
  <si>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</si>
  <si>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</si>
  <si>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</si>
  <si>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</si>
  <si>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</si>
  <si>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</si>
  <si>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</si>
  <si>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</si>
  <si>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</si>
  <si>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</si>
  <si>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</si>
  <si>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</si>
  <si>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</si>
  <si>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</si>
  <si>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</si>
  <si>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</si>
  <si>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</si>
  <si>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</si>
  <si>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</si>
  <si>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</si>
  <si>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</si>
  <si>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</si>
  <si>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</si>
  <si>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</si>
  <si>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</si>
  <si>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</si>
  <si>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</si>
  <si>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</si>
  <si>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</si>
  <si>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</si>
  <si>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</si>
  <si>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</si>
  <si>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</si>
  <si>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</si>
  <si>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</si>
  <si>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</si>
  <si>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</si>
  <si>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</si>
  <si>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</si>
  <si>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</si>
  <si>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</si>
  <si>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</si>
  <si>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</si>
  <si>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</si>
  <si>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</si>
  <si>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</si>
  <si>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</si>
  <si>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</si>
  <si>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</si>
  <si>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</si>
  <si>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</si>
  <si>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</si>
  <si>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</si>
  <si>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</si>
  <si>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</si>
  <si>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</si>
  <si>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</si>
  <si>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</si>
  <si>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</si>
  <si>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</si>
  <si>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</si>
  <si>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</si>
  <si>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</si>
  <si>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</si>
  <si>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</si>
  <si>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</si>
  <si>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</si>
  <si>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</si>
  <si>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</si>
  <si>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</si>
  <si>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</si>
  <si>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</si>
  <si>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</si>
  <si>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</si>
  <si>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</si>
  <si>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</si>
  <si>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</si>
  <si>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</si>
  <si>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</si>
  <si>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</si>
  <si>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</si>
  <si>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</si>
  <si>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</si>
  <si>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</si>
  <si>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</si>
  <si>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</si>
  <si>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</si>
  <si>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</si>
  <si>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</si>
  <si>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</si>
  <si>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</si>
  <si>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</si>
  <si>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</si>
  <si>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</si>
  <si>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</si>
  <si>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</si>
  <si>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</si>
  <si>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</si>
  <si>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</si>
  <si>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</si>
  <si>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</si>
  <si>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</si>
  <si>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</si>
  <si>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</si>
  <si>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</si>
  <si>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</si>
  <si>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</si>
  <si>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</si>
  <si>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</si>
  <si>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</si>
  <si>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</si>
  <si>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</si>
  <si>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</si>
  <si>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</si>
  <si>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</si>
  <si>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</si>
  <si>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</si>
  <si>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</si>
  <si>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</si>
  <si>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</si>
  <si>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</si>
  <si>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</si>
  <si>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</si>
  <si>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</si>
  <si>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</si>
  <si>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</si>
  <si>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</si>
  <si>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</si>
  <si>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</si>
  <si>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</si>
  <si>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</si>
  <si>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</si>
  <si>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</si>
  <si>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</si>
  <si>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</si>
  <si>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</si>
  <si>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</si>
  <si>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</si>
  <si>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</si>
  <si>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</si>
  <si>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</si>
  <si>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</si>
  <si>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</si>
  <si>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</si>
  <si>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</si>
  <si>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</si>
  <si>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</si>
  <si>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</si>
  <si>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</si>
  <si>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</si>
  <si>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</si>
  <si>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</si>
  <si>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</si>
  <si>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</si>
  <si>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</si>
  <si>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</si>
  <si>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</si>
  <si>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</si>
  <si>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</si>
  <si>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</si>
  <si>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</si>
  <si>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</si>
  <si>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</si>
  <si>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</si>
  <si>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</si>
  <si>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</si>
  <si>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</si>
  <si>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</si>
  <si>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</si>
  <si>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</si>
  <si>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</si>
  <si>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</si>
  <si>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</si>
  <si>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</si>
  <si>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</si>
  <si>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</si>
  <si>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</si>
  <si>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</si>
  <si>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</si>
  <si>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</si>
  <si>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</si>
  <si>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</si>
  <si>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</si>
  <si>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</si>
  <si>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</si>
  <si>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</si>
  <si>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</si>
  <si>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</si>
  <si>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</si>
  <si>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</si>
  <si>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</si>
  <si>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</si>
  <si>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</si>
  <si>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</si>
  <si>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</si>
  <si>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</si>
  <si>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</si>
  <si>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</si>
  <si>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</si>
  <si>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</si>
  <si>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</si>
  <si>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</si>
  <si>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</si>
  <si>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</si>
  <si>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</si>
  <si>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</si>
  <si>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</si>
  <si>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</si>
  <si>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</si>
  <si>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</si>
  <si>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</si>
  <si>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</si>
  <si>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</si>
  <si>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</si>
  <si>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</si>
  <si>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</si>
  <si>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</si>
  <si>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</si>
  <si>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</si>
  <si>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</si>
  <si>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</si>
  <si>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</si>
  <si>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</si>
  <si>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</si>
  <si>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</si>
  <si>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</si>
  <si>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</si>
  <si>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</si>
  <si>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</si>
  <si>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</si>
  <si>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</si>
  <si>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</si>
  <si>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</si>
  <si>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</si>
  <si>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</si>
  <si>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</si>
  <si>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</si>
  <si>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</si>
  <si>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</si>
  <si>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</si>
  <si>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</si>
  <si>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</si>
  <si>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</si>
  <si>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</si>
  <si>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</si>
  <si>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</si>
  <si>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</si>
  <si>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</si>
  <si>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</si>
  <si>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</si>
  <si>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</si>
  <si>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</si>
  <si>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</si>
  <si>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</si>
  <si>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</si>
  <si>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</si>
  <si>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</si>
  <si>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</si>
  <si>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</si>
  <si>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</si>
  <si>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</si>
  <si>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</si>
  <si>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</si>
  <si>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</si>
  <si>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</si>
  <si>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</si>
  <si>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</si>
  <si>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</si>
  <si>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</si>
  <si>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</si>
  <si>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</si>
  <si>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</si>
  <si>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</si>
  <si>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</si>
  <si>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</si>
  <si>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</si>
  <si>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</si>
  <si>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</si>
  <si>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</si>
  <si>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</si>
  <si>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</si>
  <si>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</si>
  <si>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</si>
  <si>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</si>
  <si>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</si>
  <si>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</si>
  <si>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</si>
  <si>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</si>
  <si>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</si>
  <si>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</si>
  <si>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</si>
  <si>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</si>
  <si>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</si>
  <si>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</si>
  <si>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</si>
  <si>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</si>
  <si>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</si>
  <si>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</si>
  <si>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</si>
  <si>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</si>
  <si>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</si>
  <si>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</si>
  <si>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</si>
  <si>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</si>
  <si>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</si>
  <si>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</si>
  <si>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</si>
  <si>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</si>
  <si>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</si>
  <si>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</si>
  <si>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</si>
  <si>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</si>
  <si>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</si>
  <si>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</si>
  <si>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</si>
  <si>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</si>
  <si>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</si>
  <si>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</si>
  <si>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</si>
  <si>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</si>
  <si>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</si>
  <si>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</si>
  <si>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</si>
  <si>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</si>
  <si>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</si>
  <si>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</si>
  <si>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</si>
  <si>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</si>
  <si>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</si>
  <si>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</si>
  <si>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</si>
  <si>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</si>
  <si>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</si>
  <si>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</si>
  <si>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</si>
  <si>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</si>
  <si>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</si>
  <si>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</si>
  <si>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</si>
  <si>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</si>
  <si>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</si>
  <si>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</si>
  <si>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</si>
  <si>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</si>
  <si>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</si>
  <si>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</si>
  <si>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</si>
  <si>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</si>
  <si>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</si>
  <si>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</si>
  <si>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</si>
  <si>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</si>
  <si>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</si>
  <si>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</si>
  <si>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</si>
  <si>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</si>
  <si>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</si>
  <si>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</si>
  <si>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</si>
  <si>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</si>
  <si>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</si>
  <si>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</si>
  <si>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</si>
  <si>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</si>
  <si>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</si>
  <si>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</si>
  <si>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</si>
  <si>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</si>
  <si>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</si>
  <si>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</si>
  <si>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</si>
  <si>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</si>
  <si>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</si>
  <si>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</si>
  <si>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</si>
  <si>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</si>
  <si>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</si>
  <si>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</si>
  <si>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</si>
  <si>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</si>
  <si>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</si>
  <si>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</si>
  <si>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</si>
  <si>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</si>
  <si>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</si>
  <si>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</si>
  <si>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</si>
  <si>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</si>
  <si>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</si>
  <si>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</si>
  <si>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</si>
  <si>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</si>
  <si>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</si>
  <si>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</si>
  <si>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</si>
  <si>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</si>
  <si>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</si>
  <si>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</si>
  <si>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</si>
  <si>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</si>
  <si>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</si>
  <si>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</si>
  <si>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</si>
  <si>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</si>
  <si>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</si>
  <si>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</si>
  <si>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</si>
  <si>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</si>
  <si>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</si>
  <si>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</si>
  <si>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</si>
  <si>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</si>
  <si>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</si>
  <si>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</si>
  <si>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</si>
  <si>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</si>
  <si>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</si>
  <si>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</si>
  <si>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</si>
  <si>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</si>
  <si>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</si>
  <si>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</si>
  <si>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</si>
  <si>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</si>
  <si>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</si>
  <si>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</si>
  <si>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</si>
  <si>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</si>
  <si>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</si>
  <si>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</si>
  <si>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</si>
  <si>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</si>
  <si>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</si>
  <si>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</si>
  <si>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</si>
  <si>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</si>
  <si>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</si>
  <si>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</si>
  <si>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</si>
  <si>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</si>
  <si>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</si>
  <si>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</si>
  <si>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</si>
  <si>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</si>
  <si>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</si>
  <si>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</si>
  <si>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</si>
  <si>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</si>
  <si>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</si>
  <si>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</si>
  <si>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</si>
  <si>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</si>
  <si>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</si>
  <si>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</si>
  <si>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</si>
  <si>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</si>
  <si>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</si>
  <si>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</si>
  <si>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</si>
  <si>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</si>
  <si>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</si>
  <si>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</si>
  <si>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</si>
  <si>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</si>
  <si>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</si>
  <si>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</si>
  <si>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</si>
  <si>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</si>
  <si>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</si>
  <si>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</si>
  <si>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</si>
  <si>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</si>
  <si>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</si>
  <si>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</si>
  <si>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</si>
  <si>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</si>
  <si>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</si>
  <si>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</si>
  <si>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</si>
  <si>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</si>
  <si>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</si>
  <si>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</si>
  <si>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</si>
  <si>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</si>
  <si>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</si>
  <si>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</si>
  <si>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</si>
  <si>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</si>
  <si>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</si>
  <si>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</si>
  <si>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</si>
  <si>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</si>
  <si>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</si>
  <si>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</si>
  <si>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</si>
  <si>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</si>
  <si>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</si>
  <si>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</si>
  <si>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</si>
  <si>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</si>
  <si>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</si>
  <si>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</si>
  <si>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</si>
  <si>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</si>
  <si>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</si>
  <si>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</si>
  <si>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</si>
  <si>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</si>
  <si>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</si>
  <si>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</si>
  <si>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</si>
  <si>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</si>
  <si>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</si>
  <si>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</si>
  <si>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</si>
  <si>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</si>
  <si>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</si>
  <si>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</si>
  <si>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</si>
  <si>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</si>
  <si>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</si>
  <si>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</si>
  <si>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</si>
  <si>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</si>
  <si>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</si>
  <si>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</si>
  <si>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</si>
  <si>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</si>
  <si>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</si>
  <si>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</si>
  <si>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</si>
  <si>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</si>
  <si>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</si>
  <si>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</si>
  <si>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</si>
  <si>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</si>
  <si>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</si>
  <si>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</si>
  <si>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</si>
  <si>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</si>
  <si>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</si>
  <si>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</si>
  <si>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</si>
  <si>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</si>
  <si>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</si>
  <si>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</si>
  <si>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</si>
  <si>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</si>
  <si>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</si>
  <si>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</si>
  <si>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</si>
  <si>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</si>
  <si>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</si>
  <si>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</si>
  <si>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</si>
  <si>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</si>
  <si>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</si>
  <si>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</si>
  <si>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</si>
  <si>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</si>
  <si>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</si>
  <si>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</si>
  <si>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</si>
  <si>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</si>
  <si>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</si>
  <si>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</si>
  <si>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</si>
  <si>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</si>
  <si>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</si>
  <si>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</si>
  <si>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</si>
  <si>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</si>
  <si>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</si>
  <si>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</si>
  <si>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</si>
  <si>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</si>
  <si>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</si>
  <si>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</si>
  <si>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</si>
  <si>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</si>
  <si>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</si>
  <si>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</si>
  <si>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</si>
  <si>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</si>
  <si>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</si>
  <si>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</si>
  <si>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</si>
  <si>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</si>
  <si>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</si>
  <si>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</si>
  <si>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</si>
  <si>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</si>
  <si>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</si>
  <si>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</si>
  <si>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</si>
  <si>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</si>
  <si>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</si>
  <si>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</si>
  <si>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</si>
  <si>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</si>
  <si>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</si>
  <si>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</si>
  <si>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</si>
  <si>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</si>
  <si>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</si>
  <si>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</si>
  <si>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</si>
  <si>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</si>
  <si>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</si>
  <si>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</si>
  <si>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</si>
  <si>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</si>
  <si>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</si>
  <si>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</si>
  <si>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</si>
  <si>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</si>
  <si>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</si>
  <si>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</si>
  <si>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</si>
  <si>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</si>
  <si>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</si>
  <si>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</si>
  <si>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</si>
  <si>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</si>
  <si>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</si>
  <si>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</si>
  <si>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</si>
  <si>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</si>
  <si>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</si>
  <si>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</si>
  <si>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</si>
  <si>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</si>
  <si>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</si>
  <si>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</si>
  <si>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</si>
  <si>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</si>
  <si>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</si>
  <si>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</si>
  <si>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</si>
  <si>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</si>
  <si>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</si>
  <si>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</si>
  <si>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</si>
  <si>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</si>
  <si>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</si>
  <si>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</si>
  <si>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</si>
  <si>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</si>
  <si>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</si>
  <si>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</si>
  <si>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</si>
  <si>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</si>
  <si>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</si>
  <si>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</si>
  <si>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</si>
  <si>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</si>
  <si>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</si>
  <si>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</si>
  <si>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</si>
  <si>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</si>
  <si>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</si>
  <si>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</si>
  <si>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</si>
  <si>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</si>
  <si>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</si>
  <si>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</si>
  <si>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</si>
  <si>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</si>
  <si>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</si>
  <si>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</si>
  <si>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</si>
  <si>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</si>
  <si>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</si>
  <si>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</si>
  <si>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</si>
  <si>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</si>
  <si>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</si>
  <si>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</si>
  <si>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</si>
  <si>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</si>
  <si>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</si>
  <si>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</si>
  <si>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</si>
  <si>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</si>
  <si>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</si>
  <si>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</si>
  <si>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</si>
  <si>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</si>
  <si>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</si>
  <si>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</si>
  <si>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</si>
  <si>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</si>
  <si>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</si>
  <si>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</si>
  <si>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</si>
  <si>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</si>
  <si>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</si>
  <si>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</si>
  <si>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</si>
  <si>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</si>
  <si>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</si>
  <si>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</si>
  <si>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</si>
  <si>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</si>
  <si>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</si>
  <si>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</si>
  <si>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</si>
  <si>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</si>
  <si>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</si>
  <si>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</si>
  <si>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</si>
  <si>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</si>
  <si>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</si>
  <si>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</si>
  <si>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</si>
  <si>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</si>
  <si>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</si>
  <si>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</si>
  <si>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</si>
  <si>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</si>
  <si>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</si>
  <si>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</si>
  <si>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</si>
  <si>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</si>
  <si>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</si>
  <si>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</si>
  <si>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</si>
  <si>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</si>
  <si>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</si>
  <si>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</si>
  <si>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</si>
  <si>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</si>
  <si>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</si>
  <si>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</si>
  <si>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</si>
  <si>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</si>
  <si>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</si>
  <si>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</si>
  <si>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</si>
  <si>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</si>
  <si>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</si>
  <si>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</si>
  <si>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</si>
  <si>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</si>
  <si>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</si>
  <si>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</si>
  <si>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</si>
  <si>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</si>
  <si>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</si>
  <si>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</si>
  <si>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</si>
  <si>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</si>
  <si>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</si>
  <si>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</si>
  <si>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</si>
  <si>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</si>
  <si>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</si>
  <si>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</si>
  <si>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</si>
  <si>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</si>
  <si>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</si>
  <si>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</si>
  <si>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</si>
  <si>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</si>
  <si>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</si>
  <si>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</si>
  <si>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</si>
  <si>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</si>
  <si>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</si>
  <si>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</si>
  <si>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</si>
  <si>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</si>
  <si>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</si>
  <si>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</si>
  <si>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</si>
  <si>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</si>
  <si>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</si>
  <si>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</si>
  <si>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</si>
  <si>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</si>
  <si>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</si>
  <si>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</si>
  <si>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</si>
  <si>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</si>
  <si>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</si>
  <si>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</si>
  <si>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</si>
  <si>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</si>
  <si>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</si>
  <si>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</si>
  <si>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</si>
  <si>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</si>
  <si>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</si>
  <si>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</si>
  <si>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</si>
  <si>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</si>
  <si>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</si>
  <si>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</si>
  <si>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</si>
  <si>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</si>
  <si>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</si>
  <si>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</si>
  <si>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</si>
  <si>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</si>
  <si>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</si>
  <si>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</si>
  <si>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</si>
  <si>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</si>
  <si>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</si>
  <si>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</si>
  <si>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</si>
  <si>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</si>
  <si>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</si>
  <si>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</si>
  <si>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</si>
  <si>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</si>
  <si>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</si>
  <si>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</si>
  <si>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</si>
  <si>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</si>
  <si>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</si>
  <si>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</si>
  <si>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</si>
  <si>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</si>
  <si>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</si>
  <si>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</si>
  <si>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</si>
  <si>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</si>
  <si>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</si>
  <si>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</si>
  <si>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</si>
  <si>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</si>
  <si>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</si>
  <si>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</si>
  <si>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</si>
  <si>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</si>
  <si>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</si>
  <si>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</si>
  <si>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</si>
  <si>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</si>
  <si>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</si>
  <si>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</si>
  <si>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</si>
  <si>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</si>
  <si>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</si>
  <si>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</si>
  <si>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</si>
  <si>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</si>
  <si>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</si>
  <si>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</si>
  <si>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</si>
  <si>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</si>
  <si>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</si>
  <si>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</si>
  <si>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</si>
  <si>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</si>
  <si>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</si>
  <si>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</si>
  <si>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</si>
  <si>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</si>
  <si>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</si>
  <si>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</si>
  <si>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</si>
  <si>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</si>
  <si>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</si>
  <si>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</si>
  <si>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</si>
  <si>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</si>
  <si>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</si>
  <si>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</si>
  <si>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</si>
  <si>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</si>
  <si>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</si>
  <si>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</si>
  <si>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</si>
  <si>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</si>
  <si>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</si>
  <si>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</si>
  <si>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</si>
  <si>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</si>
  <si>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</si>
  <si>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</si>
  <si>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</si>
  <si>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</si>
  <si>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</si>
  <si>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</si>
  <si>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</si>
  <si>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</si>
  <si>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</si>
  <si>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</si>
  <si>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</si>
  <si>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</si>
  <si>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</si>
  <si>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</si>
  <si>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</si>
  <si>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</si>
  <si>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</si>
  <si>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</si>
  <si>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</si>
  <si>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</si>
  <si>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</si>
  <si>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</si>
  <si>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</si>
  <si>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</si>
  <si>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</si>
  <si>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</si>
  <si>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</si>
  <si>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</si>
  <si>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</si>
  <si>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</si>
  <si>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</si>
  <si>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</si>
  <si>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</si>
  <si>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</si>
  <si>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</si>
  <si>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</si>
  <si>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</si>
  <si>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</si>
  <si>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</si>
  <si>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</si>
  <si>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</si>
  <si>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</si>
  <si>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</si>
  <si>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</si>
  <si>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</si>
  <si>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</si>
  <si>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</si>
  <si>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</si>
  <si>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</si>
  <si>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</si>
  <si>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</si>
  <si>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</si>
  <si>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</si>
  <si>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</si>
  <si>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</si>
  <si>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</si>
  <si>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</si>
  <si>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</si>
  <si>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</si>
  <si>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</si>
  <si>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</si>
  <si>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</si>
  <si>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</si>
  <si>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</si>
  <si>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</si>
  <si>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</si>
  <si>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</si>
  <si>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</si>
  <si>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</si>
  <si>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</si>
  <si>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</si>
  <si>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</si>
  <si>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</si>
  <si>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</si>
  <si>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</si>
  <si>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</si>
  <si>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</si>
  <si>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</si>
  <si>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</si>
  <si>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</si>
  <si>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</si>
  <si>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</si>
  <si>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</si>
  <si>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</si>
  <si>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</si>
  <si>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</si>
  <si>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</si>
  <si>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</si>
  <si>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</si>
  <si>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</si>
  <si>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</si>
  <si>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</si>
  <si>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</si>
  <si>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</si>
  <si>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</si>
  <si>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</si>
  <si>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</si>
  <si>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</si>
  <si>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</si>
  <si>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</si>
  <si>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</si>
  <si>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</si>
  <si>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</si>
  <si>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</si>
  <si>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</si>
  <si>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</si>
  <si>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</si>
  <si>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</si>
  <si>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</si>
  <si>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</si>
  <si>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</si>
  <si>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</si>
  <si>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</si>
  <si>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</si>
  <si>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</si>
  <si>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</si>
  <si>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</si>
  <si>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</si>
  <si>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</si>
  <si>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</si>
  <si>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</si>
  <si>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</si>
  <si>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</si>
  <si>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</si>
  <si>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</si>
  <si>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</si>
  <si>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</si>
  <si>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</si>
  <si>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</si>
  <si>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</si>
  <si>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</si>
  <si>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</si>
  <si>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</si>
  <si>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</si>
  <si>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</si>
  <si>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</si>
  <si>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</si>
  <si>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</si>
  <si>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</si>
  <si>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</si>
  <si>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</si>
  <si>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</si>
  <si>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</si>
  <si>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</si>
  <si>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</si>
  <si>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</si>
  <si>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</si>
  <si>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</si>
  <si>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</si>
  <si>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</si>
  <si>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</si>
  <si>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</si>
  <si>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</si>
  <si>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</si>
  <si>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</si>
  <si>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</si>
  <si>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</si>
  <si>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</si>
  <si>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</si>
  <si>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</si>
  <si>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</si>
  <si>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</si>
  <si>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</si>
  <si>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</si>
  <si>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</si>
  <si>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</si>
  <si>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</si>
  <si>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</si>
  <si>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</si>
  <si>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</si>
  <si>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</si>
  <si>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</si>
  <si>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</si>
  <si>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</si>
  <si>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</si>
  <si>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</si>
  <si>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</si>
  <si>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</si>
  <si>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</si>
  <si>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</si>
  <si>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</si>
  <si>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</si>
  <si>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</si>
  <si>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</si>
  <si>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</si>
  <si>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</si>
  <si>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</si>
  <si>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</si>
  <si>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</si>
  <si>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</si>
  <si>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</si>
  <si>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</si>
  <si>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</si>
  <si>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</si>
  <si>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</si>
  <si>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</si>
  <si>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</si>
  <si>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</si>
  <si>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</si>
  <si>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</si>
  <si>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</si>
  <si>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</si>
  <si>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</si>
  <si>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</si>
  <si>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</si>
  <si>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</si>
  <si>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</si>
  <si>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</si>
  <si>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</si>
  <si>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</si>
  <si>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</si>
  <si>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</si>
  <si>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</si>
  <si>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</si>
  <si>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</si>
  <si>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</si>
  <si>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</si>
  <si>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</si>
  <si>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</si>
  <si>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</si>
  <si>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</si>
  <si>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</si>
  <si>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</si>
  <si>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</si>
  <si>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</si>
  <si>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</si>
  <si>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</si>
  <si>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</si>
  <si>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</si>
  <si>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</si>
  <si>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</si>
  <si>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</si>
  <si>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</si>
  <si>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</si>
  <si>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</si>
  <si>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</si>
  <si>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</si>
  <si>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</si>
  <si>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</si>
  <si>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</si>
  <si>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</si>
  <si>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</si>
  <si>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</si>
  <si>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</si>
  <si>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</si>
  <si>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</si>
  <si>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</si>
  <si>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</si>
  <si>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</si>
  <si>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</si>
  <si>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</si>
  <si>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</si>
  <si>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</si>
  <si>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</si>
  <si>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</si>
  <si>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</si>
  <si>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</si>
  <si>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</si>
  <si>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</si>
  <si>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</si>
  <si>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</si>
  <si>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</si>
  <si>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</si>
  <si>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</si>
  <si>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</si>
  <si>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</si>
  <si>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</si>
  <si>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</si>
  <si>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</si>
  <si>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</si>
  <si>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</si>
  <si>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</si>
  <si>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</si>
  <si>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</si>
  <si>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</si>
  <si>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</si>
  <si>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</si>
  <si>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</si>
  <si>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</si>
  <si>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</si>
  <si>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</si>
  <si>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</si>
  <si>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</si>
  <si>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</si>
  <si>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</si>
  <si>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</si>
  <si>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</si>
  <si>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</si>
  <si>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</si>
  <si>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</si>
  <si>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</si>
  <si>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</si>
  <si>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</si>
  <si>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</si>
  <si>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</si>
  <si>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</si>
  <si>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</si>
  <si>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</si>
  <si>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</si>
  <si>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</si>
  <si>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</si>
  <si>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</si>
  <si>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</si>
  <si>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</si>
  <si>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</si>
  <si>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</si>
  <si>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</si>
  <si>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</si>
  <si>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</si>
  <si>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</si>
  <si>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</si>
  <si>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</si>
  <si>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</si>
  <si>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</si>
  <si>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</si>
  <si>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</si>
  <si>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</si>
  <si>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</si>
  <si>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</si>
  <si>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</si>
  <si>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</si>
  <si>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</si>
  <si>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</si>
  <si>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</si>
  <si>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</si>
  <si>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</si>
  <si>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</si>
  <si>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</si>
  <si>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</si>
  <si>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</si>
  <si>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</si>
  <si>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</si>
  <si>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</si>
  <si>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</si>
  <si>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</si>
  <si>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</si>
  <si>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</si>
  <si>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</si>
  <si>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</si>
  <si>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</si>
  <si>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</si>
  <si>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</si>
  <si>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</si>
  <si>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</si>
  <si>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</si>
  <si>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</si>
  <si>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</si>
  <si>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</si>
  <si>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</si>
  <si>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</si>
  <si>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</si>
  <si>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</si>
  <si>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</si>
  <si>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</si>
  <si>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</si>
  <si>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</si>
  <si>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</si>
  <si>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</si>
  <si>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</si>
  <si>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</si>
  <si>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</si>
  <si>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</si>
  <si>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</si>
  <si>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</si>
  <si>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</si>
  <si>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</si>
  <si>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</si>
  <si>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</si>
  <si>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</si>
  <si>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</si>
  <si>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</si>
  <si>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</si>
  <si>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</si>
  <si>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</si>
  <si>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</si>
  <si>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</si>
  <si>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</si>
  <si>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</si>
  <si>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</si>
  <si>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</si>
  <si>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</si>
  <si>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</si>
  <si>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</si>
  <si>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</si>
  <si>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</si>
  <si>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</si>
  <si>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</si>
  <si>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</si>
  <si>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</si>
  <si>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</si>
  <si>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</si>
  <si>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</si>
  <si>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</si>
  <si>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</si>
  <si>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</si>
  <si>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</si>
  <si>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</si>
  <si>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</si>
  <si>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</si>
  <si>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</si>
  <si>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</si>
  <si>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</si>
  <si>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</si>
  <si>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</si>
  <si>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</si>
  <si>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</si>
  <si>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</si>
  <si>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</si>
  <si>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</si>
  <si>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</si>
  <si>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</si>
  <si>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</si>
  <si>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</si>
  <si>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</si>
  <si>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</si>
  <si>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</si>
  <si>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</si>
  <si>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</si>
  <si>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</si>
  <si>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</si>
  <si>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</si>
  <si>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</si>
  <si>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</si>
  <si>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</si>
  <si>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</si>
  <si>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</si>
  <si>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</si>
  <si>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</si>
  <si>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</si>
  <si>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</si>
  <si>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</si>
  <si>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</si>
  <si>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</si>
  <si>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</si>
  <si>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</si>
  <si>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</si>
  <si>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</si>
  <si>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</si>
  <si>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</si>
  <si>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</si>
  <si>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</si>
  <si>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</si>
  <si>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</si>
  <si>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</si>
  <si>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</si>
  <si>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</si>
  <si>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</si>
  <si>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</si>
  <si>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</si>
  <si>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</si>
  <si>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</si>
  <si>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</si>
  <si>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</si>
  <si>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</si>
  <si>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</si>
  <si>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</si>
  <si>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</si>
  <si>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</si>
  <si>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</si>
  <si>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</si>
  <si>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</si>
  <si>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</si>
  <si>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</si>
  <si>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</si>
  <si>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</si>
  <si>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</si>
  <si>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</si>
  <si>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</si>
  <si>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</si>
  <si>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</si>
  <si>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</si>
  <si>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</si>
  <si>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</si>
  <si>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</si>
  <si>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</si>
  <si>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</si>
  <si>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</si>
  <si>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</si>
  <si>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</si>
  <si>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</si>
  <si>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</si>
  <si>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</si>
  <si>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</si>
  <si>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</si>
  <si>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</si>
  <si>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</si>
  <si>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</si>
  <si>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</si>
  <si>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</si>
  <si>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</si>
  <si>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</si>
  <si>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</si>
  <si>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</si>
  <si>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</si>
  <si>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</si>
  <si>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</si>
  <si>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</si>
  <si>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</si>
  <si>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</si>
  <si>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</si>
  <si>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</si>
  <si>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</si>
  <si>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</si>
  <si>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</si>
  <si>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</si>
  <si>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</si>
  <si>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</si>
  <si>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</si>
  <si>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</si>
  <si>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</si>
  <si>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</si>
  <si>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</si>
  <si>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</si>
  <si>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</si>
  <si>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</si>
  <si>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</si>
  <si>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</si>
  <si>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</si>
  <si>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</si>
  <si>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</si>
  <si>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</si>
  <si>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</si>
  <si>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</si>
  <si>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</si>
  <si>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</si>
  <si>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</si>
  <si>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</si>
  <si>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</si>
  <si>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</si>
  <si>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</si>
  <si>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</si>
  <si>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</si>
  <si>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</si>
  <si>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</si>
  <si>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</si>
  <si>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</si>
  <si>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</si>
  <si>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</si>
  <si>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</si>
  <si>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</si>
  <si>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</si>
  <si>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</si>
  <si>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</si>
  <si>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</si>
  <si>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</si>
  <si>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</si>
  <si>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</si>
  <si>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</si>
  <si>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</si>
  <si>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</si>
  <si>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</si>
  <si>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</si>
  <si>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</si>
  <si>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</si>
  <si>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</si>
  <si>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</si>
  <si>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</si>
  <si>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</si>
  <si>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</si>
  <si>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</si>
  <si>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</si>
  <si>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</si>
  <si>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</si>
  <si>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</si>
  <si>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</si>
  <si>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</si>
  <si>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</si>
  <si>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</si>
  <si>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</si>
  <si>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</si>
  <si>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</si>
  <si>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</si>
  <si>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</si>
  <si>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</si>
  <si>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</si>
  <si>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</si>
  <si>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</si>
  <si>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</si>
  <si>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</si>
  <si>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</si>
  <si>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</si>
  <si>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</si>
  <si>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</si>
  <si>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</si>
  <si>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</si>
  <si>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</si>
  <si>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</si>
  <si>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</si>
  <si>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</si>
  <si>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</si>
  <si>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</si>
  <si>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</si>
  <si>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</si>
  <si>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</si>
  <si>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</si>
  <si>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</si>
  <si>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</si>
  <si>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</si>
  <si>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</si>
  <si>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</si>
  <si>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</si>
  <si>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</si>
  <si>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</si>
  <si>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</si>
  <si>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</si>
  <si>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</si>
  <si>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</si>
  <si>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</si>
  <si>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</si>
  <si>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</si>
  <si>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</si>
  <si>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</si>
  <si>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</si>
  <si>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</si>
  <si>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</si>
  <si>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</si>
  <si>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</si>
  <si>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</si>
  <si>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</si>
  <si>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</si>
  <si>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</si>
  <si>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</si>
  <si>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</si>
  <si>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</si>
  <si>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</si>
  <si>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</si>
  <si>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</si>
  <si>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</si>
  <si>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</si>
  <si>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</si>
  <si>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</si>
  <si>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</si>
  <si>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</si>
  <si>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</si>
  <si>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</si>
  <si>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</si>
  <si>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</si>
  <si>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</si>
  <si>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</si>
  <si>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</si>
  <si>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</si>
  <si>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</si>
  <si>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</si>
  <si>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</si>
  <si>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</si>
  <si>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</si>
  <si>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</si>
  <si>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</si>
  <si>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</si>
  <si>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</si>
  <si>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</si>
  <si>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</si>
  <si>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</si>
  <si>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</si>
  <si>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</si>
  <si>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</si>
  <si>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</si>
  <si>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</si>
  <si>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</si>
  <si>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</si>
  <si>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</si>
  <si>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</si>
  <si>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</si>
  <si>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</si>
  <si>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</si>
  <si>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</si>
  <si>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</si>
  <si>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</si>
  <si>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</si>
  <si>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</si>
  <si>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</si>
  <si>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</si>
  <si>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</si>
  <si>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</si>
  <si>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</si>
  <si>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</si>
  <si>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</si>
  <si>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</si>
  <si>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</si>
  <si>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</si>
  <si>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</si>
  <si>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</si>
  <si>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</si>
  <si>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</si>
  <si>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</si>
  <si>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</si>
  <si>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</si>
  <si>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</si>
  <si>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</si>
  <si>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</si>
  <si>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</si>
  <si>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</si>
  <si>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</si>
  <si>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</si>
  <si>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</si>
  <si>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</si>
  <si>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</si>
  <si>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</si>
  <si>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</si>
  <si>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</si>
  <si>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</si>
  <si>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</si>
  <si>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</si>
  <si>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</si>
  <si>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</si>
  <si>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</si>
  <si>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</si>
  <si>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</si>
  <si>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</si>
  <si>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</si>
  <si>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</si>
  <si>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</si>
  <si>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</si>
  <si>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</si>
  <si>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</si>
  <si>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</si>
  <si>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</si>
  <si>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</si>
  <si>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</si>
  <si>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</si>
  <si>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</si>
  <si>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</si>
  <si>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</si>
  <si>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</si>
  <si>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</si>
  <si>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</si>
  <si>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</si>
  <si>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</si>
  <si>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</si>
  <si>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</si>
  <si>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</si>
  <si>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</si>
  <si>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</si>
  <si>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</si>
  <si>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</si>
  <si>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</si>
  <si>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</si>
  <si>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</si>
  <si>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</si>
  <si>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</si>
  <si>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</si>
  <si>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</si>
  <si>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</si>
  <si>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</si>
  <si>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</si>
  <si>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</si>
  <si>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</si>
  <si>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</si>
  <si>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</si>
  <si>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</si>
  <si>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</si>
  <si>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</si>
  <si>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</si>
  <si>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</si>
  <si>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</si>
  <si>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</si>
  <si>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</si>
  <si>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</si>
  <si>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</si>
  <si>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</si>
  <si>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</si>
  <si>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</si>
  <si>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</si>
  <si>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</si>
  <si>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</si>
  <si>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</si>
  <si>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</si>
  <si>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</si>
  <si>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</si>
  <si>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</si>
  <si>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</si>
  <si>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</si>
  <si>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</si>
  <si>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</si>
  <si>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</si>
  <si>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</si>
  <si>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</si>
  <si>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</si>
  <si>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</si>
  <si>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</si>
  <si>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</si>
  <si>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</si>
  <si>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</si>
  <si>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</si>
  <si>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</si>
  <si>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</si>
  <si>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</si>
  <si>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</si>
  <si>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</si>
  <si>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</si>
  <si>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</si>
  <si>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</si>
  <si>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</si>
  <si>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</si>
  <si>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</si>
  <si>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</si>
  <si>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</si>
  <si>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</si>
  <si>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</si>
  <si>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</si>
  <si>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</si>
  <si>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</si>
  <si>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</si>
  <si>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</si>
  <si>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</si>
  <si>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</si>
  <si>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</si>
  <si>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</si>
  <si>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</si>
  <si>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</si>
  <si>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</si>
  <si>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</si>
  <si>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</si>
  <si>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</si>
  <si>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</si>
  <si>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</si>
  <si>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</si>
  <si>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</si>
  <si>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</si>
  <si>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</si>
  <si>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</si>
  <si>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</si>
  <si>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</si>
  <si>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</si>
  <si>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</si>
  <si>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</si>
  <si>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</si>
  <si>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</si>
  <si>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</si>
  <si>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</si>
  <si>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</si>
  <si>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</si>
  <si>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</si>
  <si>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</si>
  <si>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</si>
  <si>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</si>
  <si>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</si>
  <si>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</si>
  <si>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</si>
  <si>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</si>
  <si>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</si>
  <si>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</si>
  <si>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</si>
  <si>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</si>
  <si>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</si>
  <si>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</si>
  <si>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</si>
  <si>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</si>
  <si>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</si>
  <si>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</si>
  <si>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</si>
  <si>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</si>
  <si>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</si>
  <si>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</si>
  <si>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</si>
  <si>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</si>
  <si>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</si>
  <si>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</si>
  <si>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</si>
  <si>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</si>
  <si>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</si>
  <si>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</si>
  <si>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</si>
  <si>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</si>
  <si>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</si>
  <si>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</si>
  <si>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</si>
  <si>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</si>
  <si>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</si>
  <si>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</si>
  <si>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</si>
  <si>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</si>
  <si>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</si>
  <si>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</si>
  <si>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</si>
  <si>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</si>
  <si>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</si>
  <si>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</si>
  <si>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</si>
  <si>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</si>
  <si>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</si>
  <si>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</si>
  <si>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</si>
  <si>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</si>
  <si>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</si>
  <si>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</si>
  <si>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</si>
  <si>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</si>
  <si>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</si>
  <si>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</si>
  <si>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</si>
  <si>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</si>
  <si>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</si>
  <si>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</si>
  <si>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</si>
  <si>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</si>
  <si>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</si>
  <si>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</si>
  <si>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</si>
  <si>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</si>
  <si>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</si>
  <si>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</si>
  <si>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</si>
  <si>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</si>
  <si>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</si>
  <si>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</si>
  <si>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</si>
  <si>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</si>
  <si>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</si>
  <si>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</si>
  <si>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</si>
  <si>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</si>
  <si>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</si>
  <si>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</si>
  <si>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</si>
  <si>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</si>
  <si>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</si>
  <si>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</si>
  <si>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</si>
  <si>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</si>
  <si>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</si>
  <si>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</si>
  <si>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</si>
  <si>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</si>
  <si>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</si>
  <si>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</si>
  <si>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</si>
  <si>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</si>
  <si>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</si>
  <si>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</si>
  <si>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</si>
  <si>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</si>
  <si>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</si>
  <si>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</si>
  <si>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</si>
  <si>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</si>
  <si>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</si>
  <si>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</si>
  <si>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</si>
  <si>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</si>
  <si>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</si>
  <si>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</si>
  <si>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</si>
  <si>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</si>
  <si>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</si>
  <si>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</si>
  <si>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</si>
  <si>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</si>
  <si>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</si>
  <si>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</si>
  <si>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</si>
  <si>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</si>
  <si>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</si>
  <si>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</si>
  <si>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</si>
  <si>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</si>
  <si>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</si>
  <si>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</si>
  <si>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</si>
  <si>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</si>
  <si>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</si>
  <si>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</si>
  <si>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</si>
  <si>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</si>
  <si>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</si>
  <si>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</si>
  <si>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</si>
  <si>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</si>
  <si>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</si>
  <si>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</si>
  <si>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</si>
  <si>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</si>
  <si>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</si>
  <si>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</si>
  <si>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</si>
  <si>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</si>
  <si>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</si>
  <si>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</si>
  <si>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</si>
  <si>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</si>
  <si>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</si>
  <si>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</si>
  <si>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</si>
  <si>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</si>
  <si>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</si>
  <si>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</si>
  <si>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</si>
  <si>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</si>
  <si>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</si>
  <si>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</si>
  <si>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</si>
  <si>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</si>
  <si>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</si>
  <si>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</si>
  <si>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</si>
  <si>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</si>
  <si>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</si>
  <si>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</si>
  <si>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</si>
  <si>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</si>
  <si>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</si>
  <si>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</si>
  <si>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</si>
  <si>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</si>
  <si>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</si>
  <si>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</si>
  <si>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</si>
  <si>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</si>
  <si>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</si>
  <si>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</si>
  <si>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</si>
  <si>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</si>
  <si>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</si>
  <si>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</si>
  <si>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</si>
  <si>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</si>
  <si>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</si>
  <si>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</si>
  <si>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</si>
  <si>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</si>
  <si>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</si>
  <si>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</si>
  <si>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</si>
  <si>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</si>
  <si>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</si>
  <si>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</si>
  <si>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</si>
  <si>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</si>
  <si>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</si>
  <si>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</si>
  <si>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</si>
  <si>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</si>
  <si>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</si>
  <si>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</si>
  <si>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</si>
  <si>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</si>
  <si>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</si>
  <si>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</si>
  <si>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</si>
  <si>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</si>
  <si>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</si>
  <si>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</si>
  <si>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</si>
  <si>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</si>
  <si>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</si>
  <si>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</si>
  <si>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</si>
  <si>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</si>
  <si>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</si>
  <si>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</si>
  <si>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</si>
  <si>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</si>
  <si>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</si>
  <si>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</si>
  <si>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</si>
  <si>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</si>
  <si>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</si>
  <si>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</si>
  <si>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</si>
  <si>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</si>
  <si>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</si>
  <si>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</si>
  <si>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</si>
  <si>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</si>
  <si>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</si>
  <si>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</si>
  <si>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</si>
  <si>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</si>
  <si>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</si>
  <si>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</si>
  <si>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</si>
  <si>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</si>
  <si>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</si>
  <si>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</si>
  <si>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</si>
  <si>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</si>
  <si>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</si>
  <si>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</si>
  <si>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</si>
  <si>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</si>
  <si>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</si>
  <si>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</si>
  <si>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</si>
  <si>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</si>
  <si>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</si>
  <si>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</si>
  <si>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</si>
  <si>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</si>
  <si>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</si>
  <si>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</si>
  <si>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</si>
  <si>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</si>
  <si>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</si>
  <si>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</si>
  <si>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</si>
  <si>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</si>
  <si>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</si>
  <si>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</si>
  <si>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</si>
  <si>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</si>
  <si>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</si>
  <si>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</si>
  <si>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</si>
  <si>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</si>
  <si>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</si>
  <si>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</si>
  <si>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</si>
  <si>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</si>
  <si>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</si>
  <si>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</si>
  <si>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</si>
  <si>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</si>
  <si>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</si>
  <si>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</si>
  <si>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</si>
  <si>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</si>
  <si>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</si>
  <si>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</si>
  <si>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</si>
  <si>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</si>
  <si>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</si>
  <si>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</si>
  <si>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</si>
  <si>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</si>
  <si>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</si>
  <si>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</si>
  <si>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</si>
  <si>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</si>
  <si>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</si>
  <si>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</si>
  <si>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</si>
  <si>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</si>
  <si>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</si>
  <si>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</si>
  <si>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</si>
  <si>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</si>
  <si>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</si>
  <si>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</si>
  <si>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</si>
  <si>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</si>
  <si>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</si>
  <si>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</si>
  <si>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</si>
  <si>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</si>
  <si>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</si>
  <si>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</si>
  <si>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</si>
  <si>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</si>
  <si>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</si>
  <si>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</si>
  <si>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</si>
  <si>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</si>
  <si>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</si>
  <si>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</si>
  <si>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</si>
  <si>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</si>
  <si>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</si>
  <si>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</si>
  <si>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</si>
  <si>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</si>
  <si>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</si>
  <si>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</si>
  <si>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</si>
  <si>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</si>
  <si>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</si>
  <si>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</si>
  <si>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</si>
  <si>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</si>
  <si>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</si>
  <si>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</si>
  <si>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</si>
  <si>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</si>
  <si>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</si>
  <si>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</si>
  <si>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</si>
  <si>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</si>
  <si>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</si>
  <si>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</si>
  <si>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</si>
  <si>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</si>
  <si>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</si>
  <si>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</si>
  <si>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</si>
  <si>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</si>
  <si>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</si>
  <si>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</si>
  <si>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</si>
  <si>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</si>
  <si>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</si>
  <si>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</si>
  <si>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</si>
  <si>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</si>
  <si>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</si>
  <si>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</si>
  <si>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</si>
  <si>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</si>
  <si>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</si>
  <si>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</si>
  <si>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</si>
  <si>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</si>
  <si>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</si>
  <si>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</si>
  <si>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</si>
  <si>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</si>
  <si>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</si>
  <si>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</si>
  <si>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</si>
  <si>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</si>
  <si>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</si>
  <si>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</si>
  <si>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</si>
  <si>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</si>
  <si>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</si>
  <si>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</si>
  <si>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</si>
  <si>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</si>
  <si>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</si>
  <si>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</si>
  <si>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</si>
  <si>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</si>
  <si>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</si>
  <si>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</si>
  <si>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</si>
  <si>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</si>
  <si>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</si>
  <si>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</si>
  <si>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</si>
  <si>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</si>
  <si>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</si>
  <si>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</si>
  <si>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</si>
  <si>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</si>
  <si>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</si>
  <si>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</si>
  <si>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</si>
  <si>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</si>
  <si>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</si>
  <si>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</si>
  <si>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</si>
  <si>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</si>
  <si>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</si>
  <si>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</si>
  <si>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</si>
  <si>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</si>
  <si>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</si>
  <si>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</si>
  <si>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</si>
  <si>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</si>
  <si>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</si>
  <si>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</si>
  <si>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</si>
  <si>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</si>
  <si>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</si>
  <si>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</si>
  <si>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</si>
  <si>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</si>
  <si>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</si>
  <si>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</si>
  <si>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</si>
  <si>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</si>
  <si>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</si>
  <si>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</si>
  <si>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</si>
  <si>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</si>
  <si>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</si>
  <si>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</si>
  <si>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</si>
  <si>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</si>
  <si>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</si>
  <si>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</si>
  <si>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</si>
  <si>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</si>
  <si>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</si>
  <si>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</si>
  <si>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</si>
  <si>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</si>
  <si>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</si>
  <si>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</si>
  <si>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</si>
  <si>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</si>
  <si>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</si>
  <si>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</si>
  <si>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</si>
  <si>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</si>
  <si>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</si>
  <si>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</si>
  <si>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</si>
  <si>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</si>
  <si>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</si>
  <si>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</si>
  <si>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</si>
  <si>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</si>
  <si>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</si>
  <si>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</si>
  <si>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</si>
  <si>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</si>
  <si>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</si>
  <si>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</si>
  <si>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</si>
  <si>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</si>
  <si>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</si>
  <si>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</si>
  <si>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</si>
  <si>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</si>
  <si>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</si>
  <si>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</si>
  <si>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</si>
  <si>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</si>
  <si>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</si>
  <si>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</si>
  <si>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</si>
  <si>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</si>
  <si>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</si>
  <si>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</si>
  <si>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</si>
  <si>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</si>
  <si>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</si>
  <si>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</si>
  <si>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</si>
  <si>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</si>
  <si>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</si>
  <si>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</si>
  <si>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</si>
  <si>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</si>
  <si>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</si>
  <si>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</si>
  <si>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</si>
  <si>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</si>
  <si>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</si>
  <si>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</si>
  <si>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</si>
  <si>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</si>
  <si>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</si>
  <si>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</si>
  <si>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</si>
  <si>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</si>
  <si>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</si>
  <si>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</si>
  <si>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</si>
  <si>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</si>
  <si>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</si>
  <si>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</si>
  <si>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</si>
  <si>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</si>
  <si>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</si>
  <si>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</si>
  <si>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</si>
  <si>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</si>
  <si>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</si>
  <si>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</si>
  <si>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</si>
  <si>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</si>
  <si>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</si>
  <si>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</si>
  <si>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</si>
  <si>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</si>
  <si>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</si>
  <si>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</si>
  <si>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</si>
  <si>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</si>
  <si>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</si>
  <si>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</si>
  <si>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</si>
  <si>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</si>
  <si>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</si>
  <si>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</si>
  <si>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</si>
  <si>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</si>
  <si>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</si>
  <si>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</si>
  <si>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</si>
  <si>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</si>
  <si>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</si>
  <si>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</si>
  <si>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</si>
  <si>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</si>
  <si>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</si>
  <si>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</si>
  <si>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</si>
  <si>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</si>
  <si>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</si>
  <si>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</si>
  <si>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</si>
  <si>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</si>
  <si>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</si>
  <si>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</si>
  <si>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</si>
  <si>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</si>
  <si>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</si>
  <si>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</si>
  <si>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</si>
  <si>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</si>
  <si>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</si>
  <si>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</si>
  <si>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</si>
  <si>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</si>
  <si>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</si>
  <si>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</si>
  <si>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</si>
  <si>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</si>
  <si>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</si>
  <si>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</si>
  <si>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</si>
  <si>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</si>
  <si>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</si>
  <si>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</si>
  <si>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</si>
  <si>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</si>
  <si>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</si>
  <si>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</si>
  <si>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</si>
  <si>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</si>
  <si>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</si>
  <si>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</si>
  <si>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</si>
  <si>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</si>
  <si>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</si>
  <si>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</si>
  <si>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</si>
  <si>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</si>
  <si>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</si>
  <si>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</si>
  <si>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</si>
  <si>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</si>
  <si>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</si>
  <si>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</si>
  <si>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</si>
  <si>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</si>
  <si>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</si>
  <si>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</si>
  <si>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</si>
  <si>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</si>
  <si>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</si>
  <si>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</si>
  <si>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</si>
  <si>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</si>
  <si>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</si>
  <si>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</si>
  <si>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</si>
  <si>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</si>
  <si>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</si>
  <si>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</si>
  <si>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</si>
  <si>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</si>
  <si>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</si>
  <si>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</si>
  <si>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</si>
  <si>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</si>
  <si>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</si>
  <si>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</si>
  <si>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</si>
  <si>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</si>
  <si>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</si>
  <si>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</si>
  <si>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</si>
  <si>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</si>
  <si>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</si>
  <si>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</si>
  <si>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</si>
  <si>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</si>
  <si>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</si>
  <si>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</si>
  <si>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</si>
  <si>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</si>
  <si>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</si>
  <si>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</si>
  <si>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</si>
  <si>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</si>
  <si>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</si>
  <si>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</si>
  <si>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</si>
  <si>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</si>
  <si>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</si>
  <si>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</si>
  <si>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</si>
  <si>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</si>
  <si>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</si>
  <si>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</si>
  <si>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</si>
  <si>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</si>
  <si>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</si>
  <si>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</si>
  <si>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</si>
  <si>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</si>
  <si>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</si>
  <si>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</si>
  <si>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</si>
  <si>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</si>
  <si>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</si>
  <si>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</si>
  <si>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</si>
  <si>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</si>
  <si>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</si>
  <si>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</si>
  <si>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</si>
  <si>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</si>
  <si>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</si>
  <si>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</si>
  <si>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</si>
  <si>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</si>
  <si>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</si>
  <si>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</si>
  <si>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</si>
  <si>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</si>
  <si>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</si>
  <si>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</si>
  <si>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</si>
  <si>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</si>
  <si>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</si>
  <si>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</si>
  <si>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</si>
  <si>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</si>
  <si>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</si>
  <si>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</si>
  <si>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</si>
  <si>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</si>
  <si>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</si>
  <si>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</si>
  <si>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</si>
  <si>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</si>
  <si>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</si>
  <si>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</si>
  <si>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</si>
  <si>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</si>
  <si>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</si>
  <si>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</si>
  <si>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</si>
  <si>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</si>
  <si>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</si>
  <si>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</si>
  <si>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</si>
  <si>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</si>
  <si>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</si>
  <si>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</si>
  <si>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</si>
  <si>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</si>
  <si>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</si>
  <si>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</si>
  <si>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</si>
  <si>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</si>
  <si>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</si>
  <si>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</si>
  <si>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</si>
  <si>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</si>
  <si>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</si>
  <si>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</si>
  <si>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</si>
  <si>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</si>
  <si>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</si>
  <si>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</si>
  <si>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</si>
  <si>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</si>
  <si>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</si>
  <si>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</si>
  <si>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</si>
  <si>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</si>
  <si>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</si>
  <si>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</si>
  <si>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</si>
  <si>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</si>
  <si>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</si>
  <si>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</si>
  <si>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</si>
  <si>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</si>
  <si>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</si>
  <si>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</si>
  <si>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</si>
  <si>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</si>
  <si>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</si>
  <si>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</si>
  <si>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</si>
  <si>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</si>
  <si>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</si>
  <si>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</si>
  <si>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</si>
  <si>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</si>
  <si>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</si>
  <si>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</si>
  <si>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</si>
  <si>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</si>
  <si>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</si>
  <si>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</si>
  <si>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</si>
  <si>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</si>
  <si>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</si>
  <si>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</si>
  <si>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</si>
  <si>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</si>
  <si>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</si>
  <si>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</si>
  <si>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</si>
  <si>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</si>
  <si>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</si>
  <si>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</si>
  <si>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</si>
  <si>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</si>
  <si>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</si>
  <si>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</si>
  <si>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</si>
  <si>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</si>
  <si>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</si>
  <si>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</si>
  <si>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</si>
  <si>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</si>
  <si>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</si>
  <si>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</si>
  <si>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</si>
  <si>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</si>
  <si>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</si>
  <si>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</si>
  <si>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</si>
  <si>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</si>
  <si>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</si>
  <si>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</si>
  <si>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</si>
  <si>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</si>
  <si>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</si>
  <si>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</si>
  <si>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</si>
  <si>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</si>
  <si>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</si>
  <si>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</si>
  <si>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</si>
  <si>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</si>
  <si>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</si>
  <si>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</si>
  <si>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</si>
  <si>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</si>
  <si>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</si>
  <si>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</si>
  <si>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</si>
  <si>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</si>
  <si>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</si>
  <si>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</si>
  <si>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</si>
  <si>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</si>
  <si>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</si>
  <si>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</si>
  <si>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</si>
  <si>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</si>
  <si>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</si>
  <si>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</si>
  <si>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</si>
  <si>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</si>
  <si>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</si>
  <si>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</si>
  <si>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</si>
  <si>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</si>
  <si>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</si>
  <si>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</si>
  <si>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</si>
  <si>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</si>
  <si>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</si>
  <si>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</si>
  <si>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</si>
  <si>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</si>
  <si>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</si>
  <si>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</si>
  <si>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</si>
  <si>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</si>
  <si>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</si>
  <si>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</si>
  <si>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</si>
  <si>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</si>
  <si>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</si>
  <si>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</si>
  <si>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</si>
  <si>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</si>
  <si>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</si>
  <si>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</si>
  <si>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</si>
  <si>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</si>
  <si>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</si>
  <si>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</si>
  <si>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</si>
  <si>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</si>
  <si>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</si>
  <si>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</si>
  <si>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</si>
  <si>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</si>
  <si>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</si>
  <si>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</si>
  <si>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</si>
  <si>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</si>
  <si>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</si>
  <si>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</si>
  <si>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</si>
  <si>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</si>
  <si>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</si>
  <si>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</si>
  <si>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</si>
  <si>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</si>
  <si>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</si>
  <si>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</si>
  <si>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</si>
  <si>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</si>
  <si>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</si>
  <si>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</si>
  <si>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</si>
  <si>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</si>
  <si>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</si>
  <si>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</si>
  <si>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</si>
  <si>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</si>
  <si>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</si>
  <si>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</si>
  <si>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</si>
  <si>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</si>
  <si>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</si>
  <si>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</si>
  <si>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</si>
  <si>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</si>
  <si>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</si>
  <si>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</si>
  <si>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</si>
  <si>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</si>
  <si>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</si>
  <si>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</si>
  <si>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</si>
  <si>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</si>
  <si>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</si>
  <si>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</si>
  <si>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</si>
  <si>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</si>
  <si>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</si>
  <si>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</si>
  <si>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</si>
  <si>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</si>
  <si>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</si>
  <si>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</si>
  <si>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</si>
  <si>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</si>
  <si>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</si>
  <si>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</si>
  <si>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</si>
  <si>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</si>
  <si>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</si>
  <si>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</si>
  <si>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</si>
  <si>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</si>
  <si>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</si>
  <si>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</si>
  <si>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</si>
  <si>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</si>
  <si>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</si>
  <si>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</si>
  <si>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</si>
  <si>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</si>
  <si>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</si>
  <si>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</si>
  <si>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</si>
  <si>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</si>
  <si>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</si>
  <si>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</si>
  <si>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</si>
  <si>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</si>
  <si>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</si>
  <si>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</si>
  <si>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</si>
  <si>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</si>
  <si>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</si>
  <si>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</si>
  <si>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</si>
  <si>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</si>
  <si>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</si>
  <si>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</si>
  <si>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</si>
  <si>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</si>
  <si>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</si>
  <si>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</si>
  <si>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</si>
  <si>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</si>
  <si>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</si>
  <si>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</si>
  <si>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</si>
  <si>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</si>
  <si>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</si>
  <si>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</si>
  <si>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</si>
  <si>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</si>
  <si>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</si>
  <si>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</si>
  <si>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</si>
  <si>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</si>
  <si>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</si>
  <si>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</si>
  <si>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</si>
  <si>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</si>
  <si>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</si>
  <si>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</si>
  <si>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</si>
  <si>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</si>
  <si>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</si>
  <si>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</si>
  <si>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</si>
  <si>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</si>
  <si>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</si>
  <si>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</si>
  <si>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</si>
  <si>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</si>
  <si>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</si>
  <si>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</si>
  <si>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</si>
  <si>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</si>
  <si>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</si>
  <si>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</si>
  <si>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</si>
  <si>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</si>
  <si>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</si>
  <si>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</si>
  <si>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</si>
  <si>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</si>
  <si>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</si>
  <si>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</si>
  <si>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</si>
  <si>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</si>
  <si>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</si>
  <si>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</si>
  <si>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</si>
  <si>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</si>
  <si>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</si>
  <si>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</si>
  <si>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</si>
  <si>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</si>
  <si>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</si>
  <si>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</si>
  <si>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</si>
  <si>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</si>
  <si>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</si>
  <si>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</si>
  <si>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</si>
  <si>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</si>
  <si>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</si>
  <si>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</si>
  <si>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</si>
  <si>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</si>
  <si>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</si>
  <si>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</si>
  <si>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</si>
  <si>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</si>
  <si>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</si>
  <si>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</si>
  <si>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</si>
  <si>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</si>
  <si>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</si>
  <si>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</si>
  <si>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</si>
  <si>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</si>
  <si>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</si>
  <si>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</si>
  <si>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</si>
  <si>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</si>
  <si>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</si>
  <si>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</si>
  <si>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</si>
  <si>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</si>
  <si>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</si>
  <si>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</si>
  <si>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</si>
  <si>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</si>
  <si>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</si>
  <si>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</si>
  <si>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</si>
  <si>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</si>
  <si>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</si>
  <si>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</si>
  <si>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</si>
  <si>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</si>
  <si>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</si>
  <si>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</si>
  <si>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</si>
  <si>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</si>
  <si>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</si>
  <si>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</si>
  <si>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</si>
  <si>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</si>
  <si>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</si>
  <si>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</si>
  <si>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</si>
  <si>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</si>
  <si>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</si>
  <si>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</si>
  <si>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</si>
  <si>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</si>
  <si>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</si>
  <si>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</si>
  <si>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</si>
  <si>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</si>
  <si>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</si>
  <si>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</si>
  <si>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</si>
  <si>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</si>
  <si>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</si>
  <si>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</si>
  <si>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</si>
  <si>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</si>
  <si>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</si>
  <si>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</si>
  <si>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</si>
  <si>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</si>
  <si>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</si>
  <si>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</si>
  <si>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</si>
  <si>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</si>
  <si>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</si>
  <si>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</si>
  <si>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</si>
  <si>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</si>
  <si>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</si>
  <si>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</si>
  <si>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</si>
  <si>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</si>
  <si>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</si>
  <si>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</si>
  <si>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</si>
  <si>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</si>
  <si>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</si>
  <si>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</si>
  <si>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</si>
  <si>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</si>
  <si>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</si>
  <si>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</si>
  <si>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</si>
  <si>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</si>
  <si>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</si>
  <si>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</si>
  <si>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</si>
  <si>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</si>
  <si>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</si>
  <si>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</si>
  <si>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</si>
  <si>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</si>
  <si>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</si>
  <si>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</si>
  <si>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</si>
  <si>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</si>
  <si>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</si>
  <si>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</si>
  <si>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</si>
  <si>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</si>
  <si>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</si>
  <si>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</si>
  <si>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</si>
  <si>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</si>
  <si>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</si>
  <si>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</si>
  <si>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</si>
  <si>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</si>
  <si>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</si>
  <si>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</si>
  <si>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</si>
  <si>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</si>
  <si>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</si>
  <si>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</si>
  <si>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</si>
  <si>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</si>
  <si>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</si>
  <si>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</si>
  <si>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</si>
  <si>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</si>
  <si>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</si>
  <si>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</si>
  <si>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</si>
  <si>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</si>
  <si>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</si>
  <si>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</si>
  <si>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</si>
  <si>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</si>
  <si>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</si>
  <si>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</si>
  <si>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</si>
  <si>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</si>
  <si>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</si>
  <si>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</si>
  <si>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</si>
  <si>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</si>
  <si>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</si>
  <si>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</si>
  <si>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</si>
  <si>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</si>
  <si>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</si>
  <si>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</si>
  <si>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</si>
  <si>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</si>
  <si>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</si>
  <si>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</si>
  <si>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</si>
  <si>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</si>
  <si>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</si>
  <si>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</si>
  <si>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</si>
  <si>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</si>
  <si>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</si>
  <si>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</si>
  <si>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</si>
  <si>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</si>
  <si>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</si>
  <si>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</si>
  <si>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</si>
  <si>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</si>
  <si>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</si>
  <si>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</si>
  <si>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</si>
  <si>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</si>
  <si>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</si>
  <si>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</si>
  <si>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</si>
  <si>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</si>
  <si>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</si>
  <si>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</si>
  <si>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</si>
  <si>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</si>
  <si>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</si>
  <si>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</si>
  <si>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</si>
  <si>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</si>
  <si>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</si>
  <si>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</si>
  <si>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</si>
  <si>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</si>
  <si>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</si>
  <si>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</si>
  <si>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</si>
  <si>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</si>
  <si>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</si>
  <si>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</si>
  <si>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</si>
  <si>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</si>
  <si>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</si>
  <si>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</si>
  <si>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</si>
  <si>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</si>
  <si>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</si>
  <si>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</si>
  <si>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</si>
  <si>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</si>
  <si>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</si>
  <si>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</si>
  <si>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</si>
  <si>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</si>
  <si>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</si>
  <si>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</si>
  <si>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</si>
  <si>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</si>
  <si>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</si>
  <si>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</si>
  <si>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</si>
  <si>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</si>
  <si>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</si>
  <si>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</si>
  <si>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</si>
  <si>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</si>
  <si>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</si>
  <si>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</si>
  <si>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</si>
  <si>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</si>
  <si>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</si>
  <si>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</si>
  <si>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</si>
  <si>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</si>
  <si>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</si>
  <si>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</si>
  <si>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</si>
  <si>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</si>
  <si>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</si>
  <si>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</si>
  <si>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</si>
  <si>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</si>
  <si>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</si>
  <si>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</si>
  <si>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</si>
  <si>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</si>
  <si>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</si>
  <si>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</si>
  <si>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</si>
  <si>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</si>
  <si>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</si>
  <si>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</si>
  <si>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</si>
  <si>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</si>
  <si>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</si>
  <si>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</si>
  <si>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</si>
  <si>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</si>
  <si>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</si>
  <si>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</si>
  <si>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</si>
  <si>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</si>
  <si>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</si>
  <si>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</si>
  <si>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</si>
  <si>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</si>
  <si>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</si>
  <si>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</si>
  <si>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</si>
  <si>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</si>
  <si>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</si>
  <si>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</si>
  <si>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</si>
  <si>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</si>
  <si>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</si>
  <si>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</si>
  <si>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</si>
  <si>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</si>
  <si>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</si>
  <si>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</si>
  <si>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</si>
  <si>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</si>
  <si>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</si>
  <si>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</si>
  <si>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</si>
  <si>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</si>
  <si>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</si>
  <si>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</si>
  <si>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</si>
  <si>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</si>
  <si>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</si>
  <si>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</si>
  <si>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</si>
  <si>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</si>
  <si>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</si>
  <si>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</si>
  <si>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</si>
  <si>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</si>
  <si>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</si>
  <si>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</si>
  <si>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</si>
  <si>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</si>
  <si>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</si>
  <si>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</si>
  <si>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</si>
  <si>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</si>
  <si>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</si>
  <si>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</si>
  <si>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</si>
  <si>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</si>
  <si>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</si>
  <si>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</si>
  <si>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</si>
  <si>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</si>
  <si>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</si>
  <si>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</si>
  <si>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</si>
  <si>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</si>
  <si>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</si>
  <si>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</si>
  <si>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</si>
  <si>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</si>
  <si>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</si>
  <si>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</si>
  <si>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</si>
  <si>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</si>
  <si>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</si>
  <si>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</si>
  <si>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</si>
  <si>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</si>
  <si>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</si>
  <si>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</si>
  <si>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</si>
  <si>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</si>
  <si>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</si>
  <si>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</si>
  <si>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</si>
  <si>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</si>
  <si>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</si>
  <si>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</si>
  <si>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</si>
  <si>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</si>
  <si>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</si>
  <si>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</si>
  <si>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</si>
  <si>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</si>
  <si>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</si>
  <si>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</si>
  <si>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</si>
  <si>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</si>
  <si>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</si>
  <si>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</si>
  <si>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</si>
  <si>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</si>
  <si>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</si>
  <si>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</si>
  <si>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</si>
  <si>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</si>
  <si>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</si>
  <si>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</si>
  <si>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</si>
  <si>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</si>
  <si>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</si>
  <si>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</si>
  <si>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</si>
  <si>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</si>
  <si>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</si>
  <si>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</si>
  <si>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</si>
  <si>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</si>
  <si>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</si>
  <si>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</si>
  <si>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</si>
  <si>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</si>
  <si>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</si>
  <si>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</si>
  <si>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</si>
  <si>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</si>
  <si>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</si>
  <si>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</si>
  <si>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</si>
  <si>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</si>
  <si>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</si>
  <si>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</si>
  <si>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</si>
  <si>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</si>
  <si>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</si>
  <si>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</si>
  <si>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</si>
  <si>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</si>
  <si>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</si>
  <si>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</si>
  <si>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</si>
  <si>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</si>
  <si>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</si>
  <si>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</si>
  <si>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</si>
  <si>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</si>
  <si>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</si>
  <si>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</si>
  <si>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</si>
  <si>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</si>
  <si>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</si>
  <si>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</si>
  <si>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</si>
  <si>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</si>
  <si>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</si>
  <si>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</si>
  <si>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</si>
  <si>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</si>
  <si>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</si>
  <si>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</si>
  <si>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</si>
  <si>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</si>
  <si>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</si>
  <si>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</si>
  <si>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</si>
  <si>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</si>
  <si>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</si>
  <si>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</si>
  <si>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</si>
  <si>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</si>
  <si>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</si>
  <si>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</si>
  <si>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</si>
  <si>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</si>
  <si>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</si>
  <si>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</si>
  <si>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</si>
  <si>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</si>
  <si>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</si>
  <si>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</si>
  <si>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</si>
  <si>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</si>
  <si>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</si>
  <si>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</si>
  <si>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</si>
  <si>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</si>
  <si>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</si>
  <si>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</si>
  <si>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</si>
  <si>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</si>
  <si>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</si>
  <si>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</si>
  <si>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</si>
  <si>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</si>
  <si>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</si>
  <si>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</si>
  <si>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</si>
  <si>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</si>
  <si>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</si>
  <si>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</si>
  <si>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</si>
  <si>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</si>
  <si>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</si>
  <si>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</si>
  <si>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</si>
  <si>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</si>
  <si>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</si>
  <si>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</si>
  <si>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</si>
  <si>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</si>
  <si>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</si>
  <si>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</si>
  <si>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</si>
  <si>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</si>
  <si>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</si>
  <si>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</si>
  <si>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</si>
  <si>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</si>
  <si>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</si>
  <si>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</si>
  <si>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</si>
  <si>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</si>
  <si>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</si>
  <si>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</si>
  <si>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</si>
  <si>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</si>
  <si>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</si>
  <si>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</si>
  <si>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</si>
  <si>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</si>
  <si>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</si>
  <si>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</si>
  <si>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</si>
  <si>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</si>
  <si>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</si>
  <si>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</si>
  <si>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</si>
  <si>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</si>
  <si>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</si>
  <si>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</si>
  <si>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</si>
  <si>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</si>
  <si>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</si>
  <si>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</si>
  <si>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</si>
  <si>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</si>
  <si>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</si>
  <si>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</si>
  <si>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</si>
  <si>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</si>
  <si>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</si>
  <si>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</si>
  <si>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</si>
  <si>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</si>
  <si>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</si>
  <si>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</si>
  <si>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</si>
  <si>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</si>
  <si>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</si>
  <si>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</si>
  <si>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</si>
  <si>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</si>
  <si>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</si>
  <si>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</si>
  <si>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</si>
  <si>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</si>
  <si>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</si>
  <si>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</si>
  <si>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</si>
  <si>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</si>
  <si>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</si>
  <si>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</si>
  <si>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</si>
  <si>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</si>
  <si>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</si>
  <si>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</si>
  <si>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</si>
  <si>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</si>
  <si>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</si>
  <si>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</si>
  <si>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</si>
  <si>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</si>
  <si>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</si>
  <si>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</si>
  <si>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</si>
  <si>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</si>
  <si>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</si>
  <si>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</si>
  <si>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</si>
  <si>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</si>
  <si>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</si>
  <si>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</si>
  <si>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</si>
  <si>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</si>
  <si>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</si>
  <si>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</si>
  <si>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</si>
  <si>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</si>
  <si>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</si>
  <si>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</si>
  <si>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</si>
  <si>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</si>
  <si>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</si>
  <si>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</si>
  <si>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</si>
  <si>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</si>
  <si>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</si>
  <si>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</si>
  <si>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</si>
  <si>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</si>
  <si>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</si>
  <si>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</si>
  <si>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</si>
  <si>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</si>
  <si>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</si>
  <si>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</si>
  <si>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</si>
  <si>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</si>
  <si>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</si>
  <si>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</si>
  <si>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</si>
  <si>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</si>
  <si>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</si>
  <si>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</si>
  <si>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</si>
  <si>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</si>
  <si>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</si>
  <si>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</si>
  <si>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</si>
  <si>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</si>
  <si>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</si>
  <si>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</si>
  <si>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</si>
  <si>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</si>
  <si>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</si>
  <si>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</si>
  <si>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</si>
  <si>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</si>
  <si>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</si>
  <si>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</si>
  <si>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</si>
  <si>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</si>
  <si>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</si>
  <si>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</si>
  <si>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</si>
  <si>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</si>
  <si>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</si>
  <si>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</si>
  <si>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</si>
  <si>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</si>
  <si>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</si>
  <si>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</si>
  <si>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</si>
  <si>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</si>
  <si>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</si>
  <si>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</si>
  <si>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</si>
  <si>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</si>
  <si>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</si>
  <si>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</si>
  <si>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</si>
  <si>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</si>
  <si>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</si>
  <si>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</si>
  <si>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</si>
  <si>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</si>
  <si>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</si>
  <si>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</si>
  <si>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</si>
  <si>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</si>
  <si>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</si>
  <si>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</si>
  <si>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</si>
  <si>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</si>
  <si>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</si>
  <si>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</si>
  <si>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</si>
  <si>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</si>
  <si>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</si>
  <si>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</si>
  <si>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</si>
  <si>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</si>
  <si>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</si>
  <si>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</si>
  <si>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</si>
  <si>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</si>
  <si>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</si>
  <si>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</si>
  <si>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</si>
  <si>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</si>
  <si>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</si>
  <si>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</si>
  <si>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</si>
  <si>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</si>
  <si>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</si>
  <si>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</si>
  <si>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</si>
  <si>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</si>
  <si>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</si>
  <si>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</si>
  <si>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</si>
  <si>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</si>
  <si>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</si>
  <si>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</si>
  <si>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</si>
  <si>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</si>
  <si>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</si>
  <si>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</si>
  <si>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</si>
  <si>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</si>
  <si>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</si>
  <si>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</si>
  <si>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</si>
  <si>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</si>
  <si>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</si>
  <si>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</si>
  <si>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</si>
  <si>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</si>
  <si>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</si>
  <si>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</si>
  <si>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</si>
  <si>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</si>
  <si>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</si>
  <si>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</si>
  <si>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</si>
  <si>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</si>
  <si>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</si>
  <si>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</si>
  <si>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</si>
  <si>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</si>
  <si>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</si>
  <si>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</si>
  <si>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</si>
  <si>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</si>
  <si>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</si>
  <si>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</si>
  <si>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</si>
  <si>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</si>
  <si>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</si>
  <si>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</si>
  <si>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</si>
  <si>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</si>
  <si>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</si>
  <si>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</si>
  <si>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</si>
  <si>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</si>
  <si>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</si>
  <si>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</si>
  <si>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</si>
  <si>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</si>
  <si>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</si>
  <si>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</si>
  <si>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</si>
  <si>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</si>
  <si>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</si>
  <si>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</si>
  <si>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</si>
  <si>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</si>
  <si>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</si>
  <si>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</si>
  <si>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</si>
  <si>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</si>
  <si>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</si>
  <si>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</si>
  <si>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</si>
  <si>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</si>
  <si>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</si>
  <si>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</si>
  <si>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</si>
  <si>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</si>
  <si>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</si>
  <si>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</si>
  <si>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</si>
  <si>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</si>
  <si>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</si>
  <si>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</si>
  <si>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</si>
  <si>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</si>
  <si>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</si>
  <si>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</si>
  <si>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</si>
  <si>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</si>
  <si>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</si>
  <si>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</si>
  <si>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</si>
  <si>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</si>
  <si>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</si>
  <si>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</si>
  <si>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</si>
  <si>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</si>
  <si>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</si>
  <si>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</si>
  <si>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</si>
  <si>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</si>
  <si>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</si>
  <si>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</si>
  <si>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</si>
  <si>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</si>
  <si>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</si>
  <si>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</si>
  <si>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</si>
  <si>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</si>
  <si>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</si>
  <si>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</si>
  <si>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</si>
  <si>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</si>
  <si>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</si>
  <si>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</si>
  <si>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</si>
  <si>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</si>
  <si>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</si>
  <si>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</si>
  <si>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</si>
  <si>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</si>
  <si>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</si>
  <si>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</si>
  <si>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</si>
  <si>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</si>
  <si>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</si>
  <si>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</si>
  <si>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</si>
  <si>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</si>
  <si>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</si>
  <si>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</si>
  <si>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</si>
  <si>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</si>
  <si>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</si>
  <si>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</si>
  <si>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</si>
  <si>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</si>
  <si>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</si>
  <si>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</si>
  <si>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</si>
  <si>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</si>
  <si>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</si>
  <si>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</si>
  <si>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</si>
  <si>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</si>
  <si>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</si>
  <si>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</si>
  <si>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</si>
  <si>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</si>
  <si>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</si>
  <si>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</si>
  <si>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</si>
  <si>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</si>
  <si>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</si>
  <si>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</si>
  <si>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</si>
  <si>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</si>
  <si>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</si>
  <si>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</si>
  <si>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</si>
  <si>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</si>
  <si>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</si>
  <si>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</si>
  <si>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</si>
  <si>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</si>
  <si>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</si>
  <si>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</si>
  <si>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</si>
  <si>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</si>
  <si>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</si>
  <si>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</si>
  <si>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</si>
  <si>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</si>
  <si>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</si>
  <si>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</si>
  <si>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</si>
  <si>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</si>
  <si>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</si>
  <si>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</si>
  <si>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</si>
  <si>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</si>
  <si>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</si>
  <si>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</si>
  <si>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</si>
  <si>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</si>
  <si>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</si>
  <si>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</si>
  <si>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</si>
  <si>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</si>
  <si>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</si>
  <si>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</si>
  <si>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</si>
  <si>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</si>
  <si>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</si>
  <si>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</si>
  <si>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</si>
  <si>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</si>
  <si>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</si>
  <si>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</si>
  <si>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</si>
  <si>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</si>
  <si>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</si>
  <si>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</si>
  <si>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</si>
  <si>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</si>
  <si>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</si>
  <si>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</si>
  <si>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</si>
  <si>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</si>
  <si>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</si>
  <si>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</si>
  <si>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</si>
  <si>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</si>
  <si>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</si>
  <si>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</si>
  <si>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</si>
  <si>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</si>
  <si>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</si>
  <si>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</si>
  <si>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</si>
  <si>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</si>
  <si>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</si>
  <si>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</si>
  <si>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</si>
  <si>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</si>
  <si>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</si>
  <si>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</si>
  <si>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</si>
  <si>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</si>
  <si>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</si>
  <si>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</si>
  <si>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</si>
  <si>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</si>
  <si>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</si>
  <si>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</si>
  <si>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</si>
  <si>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</si>
  <si>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</si>
  <si>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</si>
  <si>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</si>
  <si>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</si>
  <si>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</si>
  <si>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</si>
  <si>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</si>
  <si>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</si>
  <si>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</si>
  <si>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</si>
  <si>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</si>
  <si>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</si>
  <si>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</si>
  <si>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</si>
  <si>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</si>
  <si>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</si>
  <si>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</si>
  <si>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</si>
  <si>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</si>
  <si>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</si>
  <si>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</si>
  <si>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</si>
  <si>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</si>
  <si>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</si>
  <si>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</si>
  <si>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</si>
  <si>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</si>
  <si>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</si>
  <si>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</si>
  <si>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</si>
  <si>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</si>
  <si>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</si>
  <si>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</si>
  <si>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</si>
  <si>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</si>
  <si>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</si>
  <si>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</si>
  <si>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</si>
  <si>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</si>
  <si>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</si>
  <si>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</si>
  <si>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</si>
  <si>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</si>
  <si>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</si>
  <si>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</si>
  <si>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</si>
  <si>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</si>
  <si>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</si>
  <si>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</si>
  <si>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</si>
  <si>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</si>
  <si>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</si>
  <si>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</si>
  <si>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</si>
  <si>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</si>
  <si>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</si>
  <si>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</si>
  <si>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</si>
  <si>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</si>
  <si>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</si>
  <si>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</si>
  <si>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</si>
  <si>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</si>
  <si>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</si>
  <si>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</si>
  <si>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</si>
  <si>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</si>
  <si>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</si>
  <si>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</si>
  <si>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</si>
  <si>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</si>
  <si>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</si>
  <si>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</si>
  <si>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</si>
  <si>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</si>
  <si>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</si>
  <si>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</si>
  <si>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</si>
  <si>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</si>
  <si>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</si>
  <si>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</si>
  <si>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</si>
  <si>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</si>
  <si>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</si>
  <si>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</si>
  <si>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</si>
  <si>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</si>
  <si>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</si>
  <si>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</si>
  <si>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</si>
  <si>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</si>
  <si>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</si>
  <si>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</si>
  <si>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</si>
  <si>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</si>
  <si>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</si>
  <si>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</si>
  <si>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</si>
  <si>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</si>
  <si>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</si>
  <si>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</si>
  <si>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</si>
  <si>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</si>
  <si>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</si>
  <si>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</si>
  <si>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</si>
  <si>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</si>
  <si>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</si>
  <si>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</si>
  <si>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</si>
  <si>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</si>
  <si>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</si>
  <si>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</si>
  <si>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</si>
  <si>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</si>
  <si>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</si>
  <si>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</si>
  <si>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</si>
  <si>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</si>
  <si>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</si>
  <si>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</si>
  <si>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</si>
  <si>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</si>
  <si>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</si>
  <si>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</si>
  <si>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</si>
  <si>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</si>
  <si>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</si>
  <si>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</si>
  <si>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</si>
  <si>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</si>
  <si>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</si>
  <si>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</si>
  <si>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</si>
  <si>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</si>
  <si>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</si>
  <si>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</si>
  <si>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</si>
  <si>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</si>
  <si>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</si>
  <si>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</si>
  <si>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</si>
  <si>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</si>
  <si>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</si>
  <si>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</si>
  <si>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</si>
  <si>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</si>
  <si>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</si>
  <si>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</si>
  <si>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</si>
  <si>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</si>
  <si>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</si>
  <si>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</si>
  <si>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</si>
  <si>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</si>
  <si>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</si>
  <si>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</si>
  <si>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</si>
  <si>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</si>
  <si>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</si>
  <si>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</si>
  <si>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</si>
  <si>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</si>
  <si>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</si>
  <si>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</si>
  <si>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</si>
  <si>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</si>
  <si>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</si>
  <si>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</si>
  <si>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</si>
  <si>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</si>
  <si>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</si>
  <si>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</si>
  <si>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</si>
  <si>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</si>
  <si>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</si>
  <si>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</si>
  <si>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</si>
  <si>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</si>
  <si>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</si>
  <si>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</si>
  <si>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</si>
  <si>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</si>
  <si>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</si>
  <si>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</si>
  <si>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</si>
  <si>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</si>
  <si>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</si>
  <si>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</si>
  <si>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</si>
  <si>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</si>
  <si>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</si>
  <si>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</si>
  <si>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</si>
  <si>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</si>
  <si>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</si>
  <si>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</si>
  <si>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</si>
  <si>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</si>
  <si>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</si>
  <si>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</si>
  <si>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</si>
  <si>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</si>
  <si>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</si>
  <si>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</si>
  <si>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</si>
  <si>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</si>
  <si>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</si>
  <si>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</si>
  <si>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</si>
  <si>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</si>
  <si>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</si>
  <si>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</si>
  <si>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</si>
  <si>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</si>
  <si>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</si>
  <si>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</si>
  <si>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</si>
  <si>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</si>
  <si>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</si>
  <si>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</si>
  <si>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</si>
  <si>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</si>
  <si>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</si>
  <si>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</si>
  <si>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</si>
  <si>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</si>
  <si>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</si>
  <si>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</si>
  <si>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</si>
  <si>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</si>
  <si>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</si>
  <si>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</si>
  <si>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</si>
  <si>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</si>
  <si>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</si>
  <si>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</si>
  <si>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</si>
  <si>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</si>
  <si>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</si>
  <si>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</si>
  <si>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</si>
  <si>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</si>
  <si>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</si>
  <si>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</si>
  <si>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</si>
  <si>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</si>
  <si>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</si>
  <si>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</si>
  <si>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</si>
  <si>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</si>
  <si>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</si>
  <si>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</si>
  <si>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</si>
  <si>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</si>
  <si>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</si>
  <si>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</si>
  <si>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</si>
  <si>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</si>
  <si>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</si>
  <si>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</si>
  <si>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</si>
  <si>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</si>
  <si>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</si>
  <si>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</si>
  <si>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</si>
  <si>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</si>
  <si>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</si>
  <si>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</si>
  <si>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</si>
  <si>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</si>
  <si>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</si>
  <si>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</si>
  <si>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</si>
  <si>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</si>
  <si>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</si>
  <si>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</si>
  <si>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</si>
  <si>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</si>
  <si>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</si>
  <si>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</si>
  <si>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</si>
  <si>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</si>
  <si>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</si>
  <si>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</si>
  <si>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</si>
  <si>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</si>
  <si>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</si>
  <si>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</si>
  <si>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</si>
  <si>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</si>
  <si>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</si>
  <si>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</si>
  <si>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</si>
  <si>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</si>
  <si>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</si>
  <si>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</si>
  <si>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</si>
  <si>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</si>
  <si>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</si>
  <si>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</si>
  <si>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</si>
  <si>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</si>
  <si>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</si>
  <si>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</si>
  <si>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</si>
  <si>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</si>
  <si>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</si>
  <si>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</si>
  <si>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</si>
  <si>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</si>
  <si>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</si>
  <si>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</si>
  <si>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</si>
  <si>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</si>
  <si>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</si>
  <si>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</si>
  <si>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</si>
  <si>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</si>
  <si>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</si>
  <si>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</si>
  <si>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</si>
  <si>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</si>
  <si>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</si>
  <si>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</si>
  <si>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</si>
  <si>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</si>
  <si>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</si>
  <si>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</si>
  <si>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</si>
  <si>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</si>
  <si>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</si>
  <si>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</si>
  <si>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</si>
  <si>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</si>
  <si>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</si>
  <si>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</si>
  <si>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</si>
  <si>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</si>
  <si>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</si>
  <si>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</si>
  <si>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</si>
  <si>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</si>
  <si>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</si>
  <si>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</si>
  <si>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</si>
  <si>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</si>
  <si>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</si>
  <si>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</si>
  <si>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</si>
  <si>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</si>
  <si>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</si>
  <si>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</si>
  <si>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</si>
  <si>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</si>
  <si>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</si>
  <si>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</si>
  <si>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</si>
  <si>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</si>
  <si>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</si>
  <si>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</si>
  <si>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</si>
  <si>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</si>
  <si>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</si>
  <si>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</si>
  <si>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</si>
  <si>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</si>
  <si>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</si>
  <si>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</si>
  <si>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</si>
  <si>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</si>
  <si>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</si>
  <si>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</si>
  <si>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</si>
  <si>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</si>
  <si>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</si>
  <si>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</si>
  <si>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</si>
  <si>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</si>
  <si>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</si>
  <si>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</si>
  <si>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</si>
  <si>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</si>
  <si>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</si>
  <si>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</si>
  <si>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</si>
  <si>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</si>
  <si>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</si>
  <si>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</si>
  <si>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</si>
  <si>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</si>
  <si>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</si>
  <si>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</si>
  <si>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</si>
  <si>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</si>
  <si>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</si>
  <si>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</si>
  <si>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</si>
  <si>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</si>
  <si>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</si>
  <si>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</si>
  <si>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</si>
  <si>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</si>
  <si>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</si>
  <si>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</si>
  <si>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</si>
  <si>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</si>
  <si>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</si>
  <si>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</si>
  <si>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</si>
  <si>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</si>
  <si>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</si>
  <si>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</si>
  <si>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</si>
  <si>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</si>
  <si>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</si>
  <si>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</si>
  <si>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</si>
  <si>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</si>
  <si>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</si>
  <si>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</si>
  <si>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</si>
  <si>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</si>
  <si>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</si>
  <si>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</si>
  <si>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</si>
  <si>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</si>
  <si>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</si>
  <si>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</si>
  <si>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</si>
  <si>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</si>
  <si>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</si>
  <si>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</si>
  <si>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</si>
  <si>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</si>
  <si>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</si>
  <si>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</si>
  <si>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</si>
  <si>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</si>
  <si>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</si>
  <si>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</si>
  <si>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</si>
  <si>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</si>
  <si>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</si>
  <si>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</si>
  <si>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</si>
  <si>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</si>
  <si>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</si>
  <si>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</si>
  <si>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</si>
  <si>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</si>
  <si>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</si>
  <si>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</si>
  <si>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</si>
  <si>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</si>
  <si>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</si>
  <si>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</si>
  <si>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</si>
  <si>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</si>
  <si>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</si>
  <si>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</si>
  <si>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</si>
  <si>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</si>
  <si>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</si>
  <si>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</si>
  <si>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</si>
  <si>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</si>
  <si>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</si>
  <si>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</si>
  <si>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</si>
  <si>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</si>
  <si>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</si>
  <si>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</si>
  <si>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</si>
  <si>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</si>
  <si>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</si>
  <si>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</si>
  <si>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</si>
  <si>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</si>
  <si>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</si>
  <si>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</si>
  <si>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</si>
  <si>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</si>
  <si>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</si>
  <si>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</si>
  <si>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</si>
  <si>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</si>
  <si>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</si>
  <si>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</si>
  <si>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</si>
  <si>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</si>
  <si>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</si>
  <si>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</si>
  <si>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</si>
  <si>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</si>
  <si>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</si>
  <si>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</si>
  <si>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</si>
  <si>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</si>
  <si>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</si>
  <si>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</si>
  <si>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</si>
  <si>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</si>
  <si>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</si>
  <si>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</si>
  <si>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</si>
  <si>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</si>
  <si>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</si>
  <si>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</si>
  <si>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</si>
  <si>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</si>
  <si>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</si>
  <si>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</si>
  <si>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</si>
  <si>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</si>
  <si>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</si>
  <si>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</si>
  <si>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</si>
  <si>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</si>
  <si>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</si>
  <si>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</si>
  <si>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</si>
  <si>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</si>
  <si>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</si>
  <si>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</si>
  <si>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</si>
  <si>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</si>
  <si>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</si>
  <si>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</si>
  <si>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</si>
  <si>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</si>
  <si>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</si>
  <si>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</si>
  <si>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</si>
  <si>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</si>
  <si>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</si>
  <si>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</si>
  <si>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</si>
  <si>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</si>
  <si>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</si>
  <si>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</si>
  <si>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</si>
  <si>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</si>
  <si>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</si>
  <si>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</si>
  <si>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</si>
  <si>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</si>
  <si>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</si>
  <si>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</si>
  <si>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</si>
  <si>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</si>
  <si>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</si>
  <si>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</si>
  <si>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</si>
  <si>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</si>
  <si>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</si>
  <si>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</si>
  <si>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</si>
  <si>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</si>
  <si>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</si>
  <si>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</si>
  <si>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</si>
  <si>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</si>
  <si>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</si>
  <si>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</si>
  <si>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</si>
  <si>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</si>
  <si>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</si>
  <si>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</si>
  <si>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</si>
  <si>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</si>
  <si>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</si>
  <si>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</si>
  <si>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</si>
  <si>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</si>
  <si>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</si>
  <si>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</si>
  <si>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</si>
  <si>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</si>
  <si>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</si>
  <si>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</si>
  <si>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</si>
  <si>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</si>
  <si>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</si>
  <si>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</si>
  <si>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</si>
  <si>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</si>
  <si>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</si>
  <si>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</si>
  <si>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</si>
  <si>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</si>
  <si>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</si>
  <si>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</si>
  <si>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</si>
  <si>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</si>
  <si>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</si>
  <si>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</si>
  <si>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</si>
  <si>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</si>
  <si>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</si>
  <si>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</si>
  <si>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</si>
  <si>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</si>
  <si>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</si>
  <si>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</si>
  <si>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</si>
  <si>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</si>
  <si>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</si>
  <si>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</si>
  <si>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</si>
  <si>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</si>
  <si>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</si>
  <si>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</si>
  <si>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</si>
  <si>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</si>
  <si>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</si>
  <si>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</si>
  <si>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</si>
  <si>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</si>
  <si>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</si>
  <si>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</si>
  <si>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</si>
  <si>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</si>
  <si>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</si>
  <si>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</si>
  <si>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</si>
  <si>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</si>
  <si>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</si>
  <si>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</si>
  <si>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</si>
  <si>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</si>
  <si>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</si>
  <si>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</si>
  <si>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</si>
  <si>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</si>
  <si>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</si>
  <si>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</si>
  <si>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</si>
  <si>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</si>
  <si>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</si>
  <si>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</si>
  <si>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</si>
  <si>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</si>
  <si>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</si>
  <si>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</si>
  <si>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</si>
  <si>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</si>
  <si>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</si>
  <si>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</si>
  <si>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</si>
  <si>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</si>
  <si>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</si>
  <si>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</si>
  <si>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</si>
  <si>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</si>
  <si>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</si>
  <si>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</si>
  <si>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</si>
  <si>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</si>
  <si>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</si>
  <si>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</si>
  <si>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</si>
  <si>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</si>
  <si>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</si>
  <si>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</si>
  <si>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</si>
  <si>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</si>
  <si>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</si>
  <si>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</si>
  <si>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</si>
  <si>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</si>
  <si>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</si>
  <si>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</si>
  <si>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</si>
  <si>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</si>
  <si>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</si>
  <si>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</si>
  <si>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</si>
  <si>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</si>
  <si>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</si>
  <si>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</si>
  <si>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</si>
  <si>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</si>
  <si>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</si>
  <si>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</si>
  <si>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</si>
  <si>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</si>
  <si>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</si>
  <si>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</si>
  <si>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</si>
  <si>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</si>
  <si>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</si>
  <si>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</si>
  <si>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</si>
  <si>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</si>
  <si>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</si>
  <si>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</si>
  <si>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</si>
  <si>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</si>
  <si>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</si>
  <si>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</si>
  <si>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</si>
  <si>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</si>
  <si>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</si>
  <si>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</si>
  <si>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</si>
  <si>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</si>
  <si>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</si>
  <si>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</si>
  <si>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</si>
  <si>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</si>
  <si>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</si>
  <si>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</si>
  <si>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</si>
  <si>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</si>
  <si>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</si>
  <si>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</si>
  <si>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</si>
  <si>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</si>
  <si>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</si>
  <si>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</si>
  <si>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</si>
  <si>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</si>
  <si>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</si>
  <si>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</si>
  <si>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</si>
  <si>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</si>
  <si>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</si>
  <si>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</si>
  <si>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</si>
  <si>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</si>
  <si>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</si>
  <si>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</si>
  <si>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</si>
  <si>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</si>
  <si>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</si>
  <si>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</si>
  <si>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</si>
  <si>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</si>
  <si>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</si>
  <si>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</si>
  <si>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</si>
  <si>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</si>
  <si>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</si>
  <si>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</si>
  <si>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</si>
  <si>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</si>
  <si>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</si>
  <si>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</si>
  <si>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</si>
  <si>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</si>
  <si>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</si>
  <si>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</si>
  <si>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</si>
  <si>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</si>
  <si>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</si>
  <si>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</si>
  <si>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</si>
  <si>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</si>
  <si>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</si>
  <si>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</si>
  <si>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</si>
  <si>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</si>
  <si>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</si>
  <si>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</si>
  <si>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</si>
  <si>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</si>
  <si>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</si>
  <si>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</si>
  <si>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</si>
  <si>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</si>
  <si>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</si>
  <si>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</si>
  <si>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</si>
  <si>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</si>
  <si>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</si>
  <si>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</si>
  <si>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</si>
  <si>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</si>
  <si>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</si>
  <si>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</si>
  <si>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</si>
  <si>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</si>
  <si>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</si>
  <si>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</si>
  <si>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</si>
  <si>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</si>
  <si>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</si>
  <si>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</si>
  <si>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</si>
  <si>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</si>
  <si>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</si>
  <si>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</si>
  <si>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</si>
  <si>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</si>
  <si>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</si>
  <si>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</si>
  <si>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</si>
  <si>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</si>
  <si>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</si>
  <si>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</si>
  <si>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</si>
  <si>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</si>
  <si>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</si>
  <si>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</si>
  <si>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</si>
  <si>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</si>
  <si>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</si>
  <si>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</si>
  <si>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</si>
  <si>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</si>
  <si>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</si>
  <si>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</si>
  <si>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</si>
  <si>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</si>
  <si>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</si>
  <si>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</si>
  <si>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</si>
  <si>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</si>
  <si>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</si>
  <si>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</si>
  <si>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</si>
  <si>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</si>
  <si>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</si>
  <si>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</si>
  <si>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</si>
  <si>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</si>
  <si>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</si>
  <si>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</si>
  <si>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</si>
  <si>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</si>
  <si>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</si>
  <si>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</si>
  <si>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</si>
  <si>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</si>
  <si>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</si>
  <si>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</si>
  <si>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</si>
  <si>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</si>
  <si>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</si>
  <si>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</si>
  <si>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</si>
  <si>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</si>
  <si>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</si>
  <si>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</si>
  <si>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</si>
  <si>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</si>
  <si>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</si>
  <si>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</si>
  <si>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</si>
  <si>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</si>
  <si>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</si>
  <si>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</si>
  <si>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</si>
  <si>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</si>
  <si>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</si>
  <si>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</si>
  <si>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</si>
  <si>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</si>
  <si>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</si>
  <si>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</si>
  <si>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</si>
  <si>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</si>
  <si>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</si>
  <si>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</si>
  <si>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</si>
  <si>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</si>
  <si>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</si>
  <si>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</si>
  <si>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</si>
  <si>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</si>
  <si>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</si>
  <si>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</si>
  <si>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</si>
  <si>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</si>
  <si>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</si>
  <si>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</si>
  <si>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</si>
  <si>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</si>
  <si>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</si>
  <si>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</si>
  <si>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</si>
  <si>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</si>
  <si>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</si>
  <si>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</si>
  <si>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</si>
  <si>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</si>
  <si>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</si>
  <si>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</si>
  <si>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</si>
  <si>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</si>
  <si>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</si>
  <si>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</si>
  <si>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</si>
  <si>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</si>
  <si>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</si>
  <si>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</si>
  <si>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</si>
  <si>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</si>
  <si>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</si>
  <si>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</si>
  <si>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</si>
  <si>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</si>
  <si>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</si>
  <si>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</si>
  <si>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</si>
  <si>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</si>
  <si>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</si>
  <si>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</si>
  <si>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</si>
  <si>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</si>
  <si>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</si>
  <si>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</si>
  <si>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</si>
  <si>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</si>
  <si>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</si>
  <si>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</si>
  <si>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</si>
  <si>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</si>
  <si>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</si>
  <si>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</si>
  <si>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</si>
  <si>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</si>
  <si>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</si>
  <si>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</si>
  <si>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</si>
  <si>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</si>
  <si>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</si>
  <si>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</si>
  <si>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</si>
  <si>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</si>
  <si>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</si>
  <si>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</si>
  <si>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</si>
  <si>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</si>
  <si>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</si>
  <si>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</si>
  <si>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</si>
  <si>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</si>
  <si>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</si>
  <si>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</si>
  <si>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</si>
  <si>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</si>
  <si>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</si>
  <si>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</si>
  <si>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</si>
  <si>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</si>
  <si>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</si>
  <si>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</si>
  <si>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</si>
  <si>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</si>
  <si>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</si>
  <si>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</si>
  <si>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</si>
  <si>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</si>
  <si>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</si>
  <si>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</si>
  <si>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</si>
  <si>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</si>
  <si>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</si>
  <si>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</si>
  <si>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</si>
  <si>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</si>
  <si>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</si>
  <si>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</si>
  <si>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</si>
  <si>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</si>
  <si>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</si>
  <si>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</si>
  <si>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</si>
  <si>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</si>
  <si>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</si>
  <si>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</si>
  <si>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</si>
  <si>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</si>
  <si>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</si>
  <si>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</si>
  <si>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</si>
  <si>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</si>
  <si>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</si>
  <si>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</si>
  <si>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</si>
  <si>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</si>
  <si>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</si>
  <si>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</si>
  <si>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</si>
  <si>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</si>
  <si>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</si>
  <si>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</si>
  <si>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</si>
  <si>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</si>
  <si>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</si>
  <si>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</si>
  <si>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</si>
  <si>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</si>
  <si>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</si>
  <si>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</si>
  <si>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</si>
  <si>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</si>
  <si>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</si>
  <si>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</si>
  <si>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</si>
  <si>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</si>
  <si>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</si>
  <si>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</si>
  <si>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</si>
  <si>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</si>
  <si>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</si>
  <si>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</si>
  <si>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</si>
  <si>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</si>
  <si>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</si>
  <si>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</si>
  <si>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</si>
  <si>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</si>
  <si>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</si>
  <si>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</si>
  <si>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</si>
  <si>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</si>
  <si>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</si>
  <si>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</si>
  <si>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</si>
  <si>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</si>
  <si>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</si>
  <si>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</si>
  <si>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</si>
  <si>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</si>
  <si>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</si>
  <si>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</si>
  <si>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</si>
  <si>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</si>
  <si>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</si>
  <si>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</si>
  <si>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</si>
  <si>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</si>
  <si>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</si>
  <si>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</si>
  <si>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</si>
  <si>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</si>
  <si>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</si>
  <si>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</si>
  <si>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</si>
  <si>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</si>
  <si>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</si>
  <si>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</si>
  <si>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</si>
  <si>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</si>
  <si>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</si>
  <si>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</si>
  <si>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</si>
  <si>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</si>
  <si>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</si>
  <si>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</si>
  <si>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</si>
  <si>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</si>
  <si>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</si>
  <si>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</si>
  <si>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</si>
  <si>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</si>
  <si>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</si>
  <si>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</si>
  <si>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</si>
  <si>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</si>
  <si>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</si>
  <si>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</si>
  <si>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</si>
  <si>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</si>
  <si>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</si>
  <si>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</si>
  <si>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</si>
  <si>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</si>
  <si>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</si>
  <si>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</si>
  <si>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</si>
  <si>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</si>
  <si>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</si>
  <si>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</si>
  <si>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</si>
  <si>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</si>
  <si>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</si>
  <si>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</si>
  <si>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</si>
  <si>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</si>
  <si>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</si>
  <si>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</si>
  <si>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</si>
  <si>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</si>
  <si>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</si>
  <si>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</si>
  <si>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</si>
  <si>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</si>
  <si>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</si>
  <si>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</si>
  <si>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</si>
  <si>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</si>
  <si>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</si>
  <si>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</si>
  <si>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</si>
  <si>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</si>
  <si>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</si>
  <si>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</si>
  <si>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</si>
  <si>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</si>
  <si>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</si>
  <si>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</si>
  <si>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</si>
  <si>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</si>
  <si>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</si>
  <si>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</si>
  <si>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</si>
  <si>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</si>
  <si>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</si>
  <si>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</si>
  <si>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</si>
  <si>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</si>
  <si>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</si>
  <si>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</si>
  <si>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</si>
  <si>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</si>
  <si>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</si>
  <si>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</si>
  <si>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</si>
  <si>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</si>
  <si>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</si>
  <si>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</si>
  <si>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</si>
  <si>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</si>
  <si>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</si>
  <si>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</si>
  <si>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</si>
  <si>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</si>
  <si>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</si>
  <si>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</si>
  <si>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</si>
  <si>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</si>
  <si>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</si>
  <si>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</si>
  <si>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</si>
  <si>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</si>
  <si>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</si>
  <si>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</si>
  <si>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</si>
  <si>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</si>
  <si>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</si>
  <si>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</si>
  <si>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</si>
  <si>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</si>
  <si>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</si>
  <si>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</si>
  <si>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</si>
  <si>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</si>
  <si>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</si>
  <si>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</si>
  <si>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</si>
  <si>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</si>
  <si>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</si>
  <si>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</si>
  <si>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</si>
  <si>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</si>
  <si>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</si>
  <si>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</si>
  <si>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</si>
  <si>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</si>
  <si>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</si>
  <si>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</si>
  <si>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</si>
  <si>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</si>
  <si>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</si>
  <si>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</si>
  <si>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</si>
  <si>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</si>
  <si>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</si>
  <si>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</si>
  <si>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</si>
  <si>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</si>
  <si>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</si>
  <si>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</si>
  <si>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</si>
  <si>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</si>
  <si>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</si>
  <si>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</si>
  <si>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</si>
  <si>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</si>
  <si>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</si>
  <si>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</si>
  <si>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</si>
  <si>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</si>
  <si>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</si>
  <si>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</si>
  <si>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</si>
  <si>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</si>
  <si>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</si>
  <si>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</si>
  <si>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</si>
  <si>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</si>
  <si>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</si>
  <si>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</si>
  <si>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</si>
  <si>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</si>
  <si>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</si>
  <si>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</si>
  <si>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</si>
  <si>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</si>
  <si>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</si>
  <si>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</si>
  <si>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</si>
  <si>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</si>
  <si>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</si>
  <si>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</si>
  <si>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</si>
  <si>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</si>
  <si>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</si>
  <si>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</si>
  <si>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</si>
  <si>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</si>
  <si>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</si>
  <si>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</si>
  <si>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</si>
  <si>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</si>
  <si>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</si>
  <si>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</si>
  <si>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</si>
  <si>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</si>
  <si>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</si>
  <si>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</si>
  <si>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</si>
  <si>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</si>
  <si>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</si>
  <si>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</si>
  <si>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</si>
  <si>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</si>
  <si>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</si>
  <si>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</si>
  <si>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</si>
  <si>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</si>
  <si>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</si>
  <si>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</si>
  <si>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</si>
  <si>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</si>
  <si>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</si>
  <si>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</si>
  <si>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</si>
  <si>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</si>
  <si>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</si>
  <si>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</si>
  <si>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</si>
  <si>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</si>
  <si>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</si>
  <si>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</si>
  <si>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</si>
  <si>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</si>
  <si>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</si>
  <si>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</si>
  <si>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</si>
  <si>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</si>
  <si>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</si>
  <si>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</si>
  <si>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</si>
  <si>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</si>
  <si>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</si>
  <si>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</si>
  <si>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</si>
  <si>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</si>
  <si>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</si>
  <si>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</si>
  <si>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</si>
  <si>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</si>
  <si>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</si>
  <si>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</si>
  <si>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</si>
  <si>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</si>
  <si>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</si>
  <si>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</si>
  <si>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</si>
  <si>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</si>
  <si>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</si>
  <si>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</si>
  <si>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</si>
  <si>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</si>
  <si>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</si>
  <si>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</si>
  <si>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</si>
  <si>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</si>
  <si>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</si>
  <si>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</si>
  <si>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</si>
  <si>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</si>
  <si>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</si>
  <si>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</si>
  <si>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</si>
  <si>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</si>
  <si>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</si>
  <si>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</si>
  <si>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</si>
  <si>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</si>
  <si>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</si>
  <si>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</si>
  <si>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</si>
  <si>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</si>
  <si>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</si>
  <si>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</si>
  <si>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</si>
  <si>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</si>
  <si>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</si>
  <si>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</si>
  <si>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</si>
  <si>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</si>
  <si>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</si>
  <si>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</si>
  <si>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</si>
  <si>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</si>
  <si>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</si>
  <si>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</si>
  <si>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</si>
  <si>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</si>
  <si>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</si>
  <si>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</si>
  <si>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</si>
  <si>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</si>
  <si>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</si>
  <si>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</si>
  <si>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</si>
  <si>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</si>
  <si>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</si>
  <si>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</si>
  <si>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</si>
  <si>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</si>
  <si>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</si>
  <si>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</si>
  <si>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</si>
  <si>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</si>
  <si>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</si>
  <si>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</si>
  <si>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</si>
  <si>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</si>
  <si>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</si>
  <si>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</si>
  <si>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</si>
  <si>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</si>
  <si>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</si>
  <si>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</si>
  <si>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</si>
  <si>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</si>
  <si>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</si>
  <si>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</si>
  <si>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</si>
  <si>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</si>
  <si>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</si>
  <si>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</si>
  <si>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</si>
  <si>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</si>
  <si>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</si>
  <si>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</si>
  <si>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</si>
  <si>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</si>
  <si>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</si>
  <si>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</si>
  <si>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</si>
  <si>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</si>
  <si>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</si>
  <si>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</si>
  <si>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</si>
  <si>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</si>
  <si>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</si>
  <si>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</si>
  <si>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</si>
  <si>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</si>
  <si>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</si>
  <si>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</si>
  <si>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</si>
  <si>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</si>
  <si>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</si>
  <si>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</si>
  <si>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</si>
  <si>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</si>
  <si>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</si>
  <si>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</si>
  <si>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</si>
  <si>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</si>
  <si>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</si>
  <si>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</si>
  <si>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</si>
  <si>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</si>
  <si>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</si>
  <si>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</si>
  <si>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</si>
  <si>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</si>
  <si>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</si>
  <si>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</si>
  <si>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</si>
  <si>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</si>
  <si>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</si>
  <si>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</si>
  <si>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</si>
  <si>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</si>
  <si>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</si>
  <si>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</si>
  <si>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</si>
  <si>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</si>
  <si>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</si>
  <si>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</si>
  <si>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</si>
  <si>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</si>
  <si>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</si>
  <si>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</si>
  <si>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</si>
  <si>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</si>
  <si>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</si>
  <si>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</si>
  <si>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</si>
  <si>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</si>
  <si>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</si>
  <si>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</si>
  <si>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</si>
  <si>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</si>
  <si>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</si>
  <si>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</si>
  <si>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</si>
  <si>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</si>
  <si>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</si>
  <si>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</si>
  <si>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</si>
  <si>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</si>
  <si>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</si>
  <si>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</si>
  <si>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</si>
  <si>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</si>
  <si>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</si>
  <si>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</si>
  <si>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</si>
  <si>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</si>
  <si>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</si>
  <si>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</si>
  <si>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</si>
  <si>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</si>
  <si>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</si>
  <si>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</si>
  <si>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</si>
  <si>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</si>
  <si>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</si>
  <si>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</si>
  <si>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</si>
  <si>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</si>
  <si>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</si>
  <si>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</si>
  <si>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</si>
  <si>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</si>
  <si>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</si>
  <si>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</si>
  <si>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</si>
  <si>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</si>
  <si>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</si>
  <si>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</si>
  <si>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</si>
  <si>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</si>
  <si>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</si>
  <si>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</si>
  <si>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</si>
  <si>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</si>
  <si>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</si>
  <si>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</si>
  <si>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</si>
  <si>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</si>
  <si>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</si>
  <si>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</si>
  <si>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</si>
  <si>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</si>
  <si>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</si>
  <si>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</si>
  <si>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</si>
  <si>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</si>
  <si>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</si>
  <si>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</si>
  <si>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</si>
  <si>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</si>
  <si>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</si>
  <si>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</si>
  <si>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</si>
  <si>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</si>
  <si>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</si>
  <si>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</si>
  <si>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</si>
  <si>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</si>
  <si>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</si>
  <si>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</si>
  <si>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</si>
  <si>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</si>
  <si>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</si>
  <si>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</si>
  <si>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</si>
  <si>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</si>
  <si>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</si>
  <si>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</si>
  <si>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</si>
  <si>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</si>
  <si>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</si>
  <si>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</si>
  <si>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</si>
  <si>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</si>
  <si>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</si>
  <si>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</si>
  <si>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</si>
  <si>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</si>
  <si>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</si>
  <si>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</si>
  <si>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</si>
  <si>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</si>
  <si>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</si>
  <si>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</si>
  <si>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</si>
  <si>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</si>
  <si>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</si>
  <si>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</si>
  <si>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</si>
  <si>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</si>
  <si>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</si>
  <si>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</si>
  <si>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</si>
  <si>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</si>
  <si>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</si>
  <si>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</si>
  <si>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</si>
  <si>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</si>
  <si>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</si>
  <si>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</si>
  <si>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</si>
  <si>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</si>
  <si>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</si>
  <si>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</si>
  <si>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</si>
  <si>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</si>
  <si>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</si>
  <si>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</si>
  <si>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</si>
  <si>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</si>
  <si>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</si>
  <si>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</si>
  <si>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</si>
  <si>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</si>
  <si>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</si>
  <si>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</si>
  <si>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</si>
  <si>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</si>
  <si>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</si>
  <si>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</si>
  <si>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</si>
  <si>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</si>
  <si>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</si>
  <si>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</si>
  <si>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</si>
  <si>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</si>
  <si>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</si>
  <si>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</si>
  <si>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</si>
  <si>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</si>
  <si>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</si>
  <si>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</si>
  <si>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</si>
  <si>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</si>
  <si>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</si>
  <si>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</si>
  <si>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</si>
  <si>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</si>
  <si>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</si>
  <si>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</si>
  <si>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</si>
  <si>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</si>
  <si>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</si>
  <si>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</si>
  <si>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</si>
  <si>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</si>
  <si>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</si>
  <si>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</si>
  <si>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</si>
  <si>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</si>
  <si>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</si>
  <si>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</si>
  <si>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</si>
  <si>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</si>
  <si>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</si>
  <si>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</si>
  <si>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</si>
  <si>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</si>
  <si>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</si>
  <si>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</si>
  <si>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</si>
  <si>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</si>
  <si>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</si>
  <si>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</si>
  <si>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</si>
  <si>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</si>
  <si>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</si>
  <si>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</si>
  <si>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</si>
  <si>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</si>
  <si>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</si>
  <si>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</si>
  <si>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</si>
  <si>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</si>
  <si>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</si>
  <si>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</si>
  <si>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</si>
  <si>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</si>
  <si>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</si>
  <si>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</si>
  <si>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</si>
  <si>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</si>
  <si>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</si>
  <si>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</si>
  <si>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</si>
  <si>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</si>
  <si>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</si>
  <si>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</si>
  <si>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</si>
  <si>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</si>
  <si>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</si>
  <si>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</si>
  <si>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</si>
  <si>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</si>
  <si>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</si>
  <si>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</si>
  <si>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</si>
  <si>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</si>
  <si>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</si>
  <si>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</si>
  <si>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</si>
  <si>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</si>
  <si>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</si>
  <si>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</si>
  <si>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</si>
  <si>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</si>
  <si>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</si>
  <si>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</si>
  <si>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</si>
  <si>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</si>
  <si>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</si>
  <si>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</si>
  <si>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</si>
  <si>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</si>
  <si>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</si>
  <si>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</si>
  <si>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</si>
  <si>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</si>
  <si>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</si>
  <si>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</si>
  <si>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</si>
  <si>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</si>
  <si>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</si>
  <si>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</si>
  <si>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</si>
  <si>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</si>
  <si>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</si>
  <si>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</si>
  <si>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</si>
  <si>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</si>
  <si>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</si>
  <si>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</si>
  <si>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</si>
  <si>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</si>
  <si>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</si>
  <si>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</si>
  <si>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</si>
  <si>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</si>
  <si>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</si>
  <si>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</si>
  <si>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</si>
  <si>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</si>
  <si>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</si>
  <si>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</si>
  <si>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</si>
  <si>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</si>
  <si>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</si>
  <si>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</si>
  <si>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</si>
  <si>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</si>
  <si>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</si>
  <si>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</si>
  <si>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</si>
  <si>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</si>
  <si>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</si>
  <si>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</si>
  <si>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</si>
  <si>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</si>
  <si>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</si>
  <si>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</si>
  <si>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</si>
  <si>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</si>
  <si>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</si>
  <si>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</si>
  <si>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</si>
  <si>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</si>
  <si>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</si>
  <si>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</si>
  <si>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</si>
  <si>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</si>
  <si>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</si>
  <si>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</si>
  <si>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</si>
  <si>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</si>
  <si>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</si>
  <si>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</si>
  <si>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</si>
  <si>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</si>
  <si>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</si>
  <si>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</si>
  <si>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</si>
  <si>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</si>
  <si>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</si>
  <si>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</si>
  <si>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</si>
  <si>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</si>
  <si>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</si>
  <si>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</si>
  <si>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</si>
  <si>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</si>
  <si>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</si>
  <si>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</si>
  <si>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</si>
  <si>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</si>
  <si>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</si>
  <si>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</si>
  <si>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</si>
  <si>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</si>
  <si>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</si>
  <si>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</si>
  <si>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</si>
  <si>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</si>
  <si>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</si>
  <si>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</si>
  <si>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</si>
  <si>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</si>
  <si>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</si>
  <si>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</si>
  <si>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</si>
  <si>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</si>
  <si>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</si>
  <si>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</si>
  <si>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</si>
  <si>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</si>
  <si>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</si>
  <si>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</si>
  <si>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</si>
  <si>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</si>
  <si>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</si>
  <si>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</si>
  <si>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</si>
  <si>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</si>
  <si>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</si>
  <si>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</si>
  <si>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</si>
  <si>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</si>
  <si>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</si>
  <si>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</si>
  <si>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</si>
  <si>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</si>
  <si>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</si>
  <si>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</si>
  <si>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</si>
  <si>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</si>
  <si>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</si>
  <si>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</si>
  <si>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</si>
  <si>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</si>
  <si>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</si>
  <si>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</si>
  <si>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</si>
  <si>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</si>
  <si>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</si>
  <si>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</si>
  <si>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</si>
  <si>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</si>
  <si>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</si>
  <si>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</si>
  <si>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</si>
  <si>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</si>
  <si>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</si>
  <si>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</si>
  <si>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</si>
  <si>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</si>
  <si>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</si>
  <si>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</si>
  <si>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</si>
  <si>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</si>
  <si>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</si>
  <si>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</si>
  <si>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</si>
  <si>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</si>
  <si>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</si>
  <si>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</si>
  <si>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</si>
  <si>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</si>
  <si>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</si>
  <si>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</si>
  <si>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</si>
  <si>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</si>
  <si>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</si>
  <si>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</si>
  <si>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</si>
  <si>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</si>
  <si>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</si>
  <si>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</si>
  <si>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</si>
  <si>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</si>
  <si>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</si>
  <si>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</si>
  <si>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</si>
  <si>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</si>
  <si>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</si>
  <si>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</si>
  <si>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</si>
  <si>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</si>
  <si>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</si>
  <si>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</si>
  <si>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</si>
  <si>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</si>
  <si>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</si>
  <si>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</si>
  <si>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</si>
  <si>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</si>
  <si>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</si>
  <si>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</si>
  <si>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</si>
  <si>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</si>
  <si>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</si>
  <si>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</si>
  <si>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</si>
  <si>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</si>
  <si>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</si>
  <si>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</si>
  <si>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</si>
  <si>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</si>
  <si>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</si>
  <si>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</si>
  <si>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</si>
  <si>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</si>
  <si>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</si>
  <si>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</si>
  <si>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</si>
  <si>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</si>
  <si>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</si>
  <si>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</si>
  <si>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</si>
  <si>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</si>
  <si>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</si>
  <si>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</si>
  <si>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</si>
  <si>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</si>
  <si>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</si>
  <si>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</si>
  <si>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</si>
  <si>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</si>
  <si>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</si>
  <si>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</si>
  <si>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</si>
  <si>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</si>
  <si>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</si>
  <si>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</si>
  <si>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</si>
  <si>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</si>
  <si>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</si>
  <si>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</si>
  <si>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</si>
  <si>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</si>
  <si>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</si>
  <si>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</si>
  <si>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</si>
  <si>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</si>
  <si>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</si>
  <si>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</si>
  <si>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</si>
  <si>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</si>
  <si>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</si>
  <si>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</si>
  <si>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</si>
  <si>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</si>
  <si>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</si>
  <si>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</si>
  <si>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</si>
  <si>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</si>
  <si>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</si>
  <si>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</si>
  <si>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</si>
  <si>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</si>
  <si>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</si>
  <si>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</si>
  <si>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</si>
  <si>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</si>
  <si>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</si>
  <si>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</si>
  <si>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</si>
  <si>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</si>
  <si>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</si>
  <si>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</si>
  <si>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</si>
  <si>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</si>
  <si>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</si>
  <si>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</si>
  <si>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</si>
  <si>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</si>
  <si>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</si>
  <si>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</si>
  <si>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</si>
  <si>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</si>
  <si>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</si>
  <si>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</si>
  <si>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</si>
  <si>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</si>
  <si>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</si>
  <si>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</si>
  <si>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</si>
  <si>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</si>
  <si>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</si>
  <si>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</si>
  <si>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</si>
  <si>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</si>
  <si>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</si>
  <si>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</si>
  <si>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</si>
  <si>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</si>
  <si>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</si>
  <si>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</si>
  <si>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</si>
  <si>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</si>
  <si>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</si>
  <si>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</si>
  <si>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</si>
  <si>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</si>
  <si>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</si>
  <si>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</si>
  <si>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</si>
  <si>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</si>
  <si>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</si>
  <si>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</si>
  <si>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</si>
  <si>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</si>
  <si>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</si>
  <si>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</si>
  <si>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</si>
  <si>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</si>
  <si>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</si>
  <si>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</si>
  <si>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</si>
  <si>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</si>
  <si>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</si>
  <si>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</si>
  <si>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</si>
  <si>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</si>
  <si>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</si>
  <si>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</si>
  <si>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</si>
  <si>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</si>
  <si>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</si>
  <si>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</si>
  <si>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</si>
  <si>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</si>
  <si>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</si>
  <si>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</si>
  <si>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</si>
  <si>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</si>
  <si>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</si>
  <si>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</si>
  <si>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</si>
  <si>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</si>
  <si>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</si>
  <si>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</si>
  <si>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</si>
  <si>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</si>
  <si>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</si>
  <si>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</si>
  <si>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</si>
  <si>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</si>
  <si>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</si>
  <si>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</si>
  <si>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</si>
  <si>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</si>
  <si>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</si>
  <si>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</si>
  <si>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</si>
  <si>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</si>
  <si>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</si>
  <si>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</si>
  <si>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</si>
  <si>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</si>
  <si>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</si>
  <si>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</si>
  <si>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</si>
  <si>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</si>
  <si>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</si>
  <si>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</si>
  <si>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</si>
  <si>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</si>
  <si>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</si>
  <si>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</si>
  <si>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</si>
  <si>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</si>
  <si>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</si>
  <si>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</si>
  <si>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</si>
  <si>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</si>
  <si>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</si>
  <si>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</si>
  <si>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</si>
  <si>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</si>
  <si>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</si>
  <si>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</si>
  <si>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</si>
  <si>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</si>
  <si>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</si>
  <si>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</si>
  <si>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</si>
  <si>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</si>
  <si>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</si>
  <si>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</si>
  <si>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</si>
  <si>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</si>
  <si>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</si>
  <si>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</si>
  <si>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</si>
  <si>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</si>
  <si>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</si>
  <si>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</si>
  <si>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</si>
  <si>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</si>
  <si>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</si>
  <si>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</si>
  <si>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</si>
  <si>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</si>
  <si>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</si>
  <si>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</si>
  <si>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</si>
  <si>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</si>
  <si>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</si>
  <si>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</si>
  <si>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</si>
  <si>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</si>
  <si>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</si>
  <si>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</si>
  <si>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</si>
  <si>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</si>
  <si>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</si>
  <si>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</si>
  <si>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</si>
  <si>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</si>
  <si>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</si>
  <si>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</si>
  <si>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</si>
  <si>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</si>
  <si>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</si>
  <si>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</si>
  <si>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</si>
  <si>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</si>
  <si>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</si>
  <si>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</si>
  <si>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</si>
  <si>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</si>
  <si>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</si>
  <si>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</si>
  <si>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</si>
  <si>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</si>
  <si>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</si>
  <si>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</si>
  <si>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</si>
  <si>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</si>
  <si>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</si>
  <si>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</si>
  <si>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</si>
  <si>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</si>
  <si>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</si>
  <si>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</si>
  <si>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</si>
  <si>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</si>
  <si>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</si>
  <si>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</si>
  <si>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</si>
  <si>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</si>
  <si>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</si>
  <si>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</si>
  <si>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</si>
  <si>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</si>
  <si>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</si>
  <si>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</si>
  <si>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</si>
  <si>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</si>
  <si>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</si>
  <si>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</si>
  <si>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</si>
  <si>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</si>
  <si>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</si>
  <si>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</si>
  <si>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</si>
  <si>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</si>
  <si>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</si>
  <si>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</si>
  <si>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</si>
  <si>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</si>
  <si>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</si>
  <si>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</si>
  <si>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</si>
  <si>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</si>
  <si>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</si>
  <si>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</si>
  <si>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</si>
  <si>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</si>
  <si>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</si>
  <si>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</si>
  <si>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</si>
  <si>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</si>
  <si>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</si>
  <si>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</si>
  <si>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</si>
  <si>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</si>
  <si>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</si>
  <si>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</si>
  <si>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</si>
  <si>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</si>
  <si>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</si>
  <si>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</si>
  <si>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</si>
  <si>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</si>
  <si>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</si>
  <si>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</si>
  <si>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</si>
  <si>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</si>
  <si>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</si>
  <si>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</si>
  <si>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</si>
  <si>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</si>
  <si>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</si>
  <si>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</si>
  <si>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</si>
  <si>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</si>
  <si>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</si>
  <si>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</si>
  <si>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</si>
  <si>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</si>
  <si>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</si>
  <si>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</si>
  <si>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</si>
  <si>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</si>
  <si>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</si>
  <si>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</si>
  <si>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</si>
  <si>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</si>
  <si>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</si>
  <si>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</si>
  <si>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</si>
  <si>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</si>
  <si>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</si>
  <si>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</si>
  <si>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</si>
  <si>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</si>
  <si>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</si>
  <si>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</si>
  <si>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</si>
  <si>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</si>
  <si>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</si>
  <si>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</si>
  <si>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</si>
  <si>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</si>
  <si>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</si>
  <si>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</si>
  <si>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</si>
  <si>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</si>
  <si>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</si>
  <si>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</si>
  <si>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</si>
  <si>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</si>
  <si>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</si>
  <si>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</si>
  <si>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</si>
  <si>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</si>
  <si>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</si>
  <si>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</si>
  <si>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</si>
  <si>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</si>
  <si>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</si>
  <si>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</si>
  <si>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</si>
  <si>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</si>
  <si>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</si>
  <si>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</si>
  <si>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</si>
  <si>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</si>
  <si>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</si>
  <si>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</si>
  <si>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</si>
  <si>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</si>
  <si>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</si>
  <si>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</si>
  <si>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</si>
  <si>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</si>
  <si>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</si>
  <si>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</si>
  <si>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</si>
  <si>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</si>
  <si>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</si>
  <si>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</si>
  <si>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</si>
  <si>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</si>
  <si>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</si>
  <si>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</si>
  <si>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</si>
  <si>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</si>
  <si>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</si>
  <si>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</si>
  <si>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</si>
  <si>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</si>
  <si>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</si>
  <si>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</si>
  <si>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</si>
  <si>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</si>
  <si>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</si>
  <si>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</si>
  <si>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</si>
  <si>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</si>
  <si>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</si>
  <si>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</si>
  <si>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</si>
  <si>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</si>
  <si>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</si>
  <si>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</si>
  <si>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</si>
  <si>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</si>
  <si>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</si>
  <si>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</si>
  <si>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</si>
  <si>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</si>
  <si>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</si>
  <si>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</si>
  <si>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</si>
  <si>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</si>
  <si>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</si>
  <si>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</si>
  <si>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</si>
  <si>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</si>
  <si>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</si>
  <si>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</si>
  <si>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</si>
  <si>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</si>
  <si>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</si>
  <si>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</si>
  <si>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</si>
  <si>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</si>
  <si>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</si>
  <si>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</si>
  <si>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</si>
  <si>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</si>
  <si>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</si>
  <si>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</si>
  <si>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</si>
  <si>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</si>
  <si>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</si>
  <si>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</si>
  <si>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</si>
  <si>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</si>
  <si>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</si>
  <si>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</si>
  <si>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</si>
  <si>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</si>
  <si>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</si>
  <si>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</si>
  <si>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</si>
  <si>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</si>
  <si>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</si>
  <si>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</si>
  <si>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</si>
  <si>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</si>
  <si>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</si>
  <si>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</si>
  <si>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</si>
  <si>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</si>
  <si>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</si>
  <si>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</si>
  <si>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</si>
  <si>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</si>
  <si>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</si>
  <si>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</si>
  <si>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</si>
  <si>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</si>
  <si>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</si>
  <si>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</si>
  <si>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</si>
  <si>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</si>
  <si>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</si>
  <si>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</si>
  <si>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</si>
  <si>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</si>
  <si>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</si>
  <si>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</si>
  <si>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</si>
  <si>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</si>
  <si>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</si>
  <si>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</si>
  <si>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</si>
  <si>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</si>
  <si>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</si>
  <si>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</si>
  <si>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</si>
  <si>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</si>
  <si>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</si>
  <si>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</si>
  <si>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</si>
  <si>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</si>
  <si>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</si>
  <si>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</si>
  <si>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</si>
  <si>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</si>
  <si>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</si>
  <si>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</si>
  <si>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</si>
  <si>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</si>
  <si>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</si>
  <si>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</si>
  <si>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</si>
  <si>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</si>
  <si>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</si>
  <si>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</si>
  <si>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</si>
  <si>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</si>
  <si>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</si>
  <si>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</si>
  <si>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</si>
  <si>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</si>
  <si>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</si>
  <si>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</si>
  <si>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</si>
  <si>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</si>
  <si>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</si>
  <si>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</si>
  <si>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</si>
  <si>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</si>
  <si>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</si>
  <si>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</si>
  <si>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</si>
  <si>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</si>
  <si>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</si>
  <si>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</si>
  <si>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</si>
  <si>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</si>
  <si>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</si>
  <si>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</si>
  <si>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</si>
  <si>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</si>
  <si>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</si>
  <si>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</si>
  <si>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</si>
  <si>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</si>
  <si>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</si>
  <si>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</si>
  <si>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</si>
  <si>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</si>
  <si>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</si>
  <si>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</si>
  <si>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</si>
  <si>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</si>
  <si>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</si>
  <si>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</si>
  <si>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</si>
  <si>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</si>
  <si>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</si>
  <si>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</si>
  <si>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</si>
  <si>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</si>
  <si>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</si>
  <si>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</si>
  <si>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</si>
  <si>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</si>
  <si>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</si>
  <si>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</si>
  <si>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</si>
  <si>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</si>
  <si>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</si>
  <si>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</si>
  <si>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</si>
  <si>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</si>
  <si>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</si>
  <si>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</si>
  <si>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</si>
  <si>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</si>
  <si>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</si>
  <si>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</si>
  <si>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</si>
  <si>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</si>
  <si>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</si>
  <si>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</si>
  <si>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</si>
  <si>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</si>
  <si>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</si>
  <si>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</si>
  <si>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</si>
  <si>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</si>
  <si>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</si>
  <si>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</si>
  <si>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</si>
  <si>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</si>
  <si>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</si>
  <si>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</si>
  <si>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</si>
  <si>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</si>
  <si>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</si>
  <si>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</si>
  <si>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</si>
  <si>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</si>
  <si>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</si>
  <si>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</si>
  <si>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</si>
  <si>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</si>
  <si>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</si>
  <si>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</si>
  <si>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</si>
  <si>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</si>
  <si>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</si>
  <si>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</si>
  <si>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</si>
  <si>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</si>
  <si>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</si>
  <si>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</si>
  <si>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</si>
  <si>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</si>
  <si>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</si>
  <si>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</si>
  <si>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</si>
  <si>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</si>
  <si>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</si>
  <si>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</si>
  <si>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</si>
  <si>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</si>
  <si>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</si>
  <si>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</si>
  <si>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</si>
  <si>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</si>
  <si>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</si>
  <si>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</si>
  <si>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</si>
  <si>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</si>
  <si>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</si>
  <si>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</si>
  <si>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</si>
  <si>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</si>
  <si>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</si>
  <si>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</si>
  <si>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</si>
  <si>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</si>
  <si>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</si>
  <si>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</si>
  <si>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</si>
  <si>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</si>
  <si>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</si>
  <si>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</si>
  <si>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</si>
  <si>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</si>
  <si>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</si>
  <si>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</si>
  <si>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</si>
  <si>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</si>
  <si>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</si>
  <si>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</si>
  <si>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</si>
  <si>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</si>
  <si>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</si>
  <si>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</si>
  <si>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</si>
  <si>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</si>
  <si>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</si>
  <si>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</si>
  <si>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</si>
  <si>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</si>
  <si>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</si>
  <si>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</si>
  <si>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</si>
  <si>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</si>
  <si>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</si>
  <si>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</si>
  <si>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</si>
  <si>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</si>
  <si>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</si>
  <si>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</si>
  <si>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</si>
  <si>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</si>
  <si>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</si>
  <si>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</si>
  <si>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</si>
  <si>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</si>
  <si>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</si>
  <si>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</si>
  <si>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</si>
  <si>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</si>
  <si>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</si>
  <si>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</si>
  <si>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</si>
  <si>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</si>
  <si>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</si>
  <si>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</si>
  <si>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</si>
  <si>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</si>
  <si>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</si>
  <si>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</si>
  <si>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</si>
  <si>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</si>
  <si>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</si>
  <si>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</si>
  <si>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</si>
  <si>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</si>
  <si>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</si>
  <si>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</si>
  <si>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</si>
  <si>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</si>
  <si>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</si>
  <si>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</si>
  <si>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</si>
  <si>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</si>
  <si>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</si>
  <si>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</si>
  <si>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</si>
  <si>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</si>
  <si>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</si>
  <si>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</si>
  <si>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</si>
  <si>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</si>
  <si>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</si>
  <si>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</si>
  <si>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</si>
  <si>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</si>
  <si>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</si>
  <si>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</si>
  <si>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</si>
  <si>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</si>
  <si>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</si>
  <si>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</si>
  <si>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</si>
  <si>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</si>
  <si>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</si>
  <si>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</si>
  <si>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</si>
  <si>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</si>
  <si>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</si>
  <si>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</si>
  <si>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</si>
  <si>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</si>
  <si>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</si>
  <si>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</si>
  <si>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</si>
  <si>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</si>
  <si>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</si>
  <si>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</si>
  <si>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</si>
  <si>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</si>
  <si>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</si>
  <si>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</si>
  <si>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</si>
  <si>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</si>
  <si>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</si>
  <si>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</si>
  <si>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</si>
  <si>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</si>
  <si>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</si>
  <si>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</si>
  <si>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</si>
  <si>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</si>
  <si>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</si>
  <si>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</si>
  <si>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</si>
  <si>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</si>
  <si>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</si>
  <si>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</si>
  <si>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</si>
  <si>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</si>
  <si>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</si>
  <si>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</si>
  <si>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</si>
  <si>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</si>
  <si>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</si>
  <si>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</si>
  <si>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</si>
  <si>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</si>
  <si>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</si>
  <si>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</si>
  <si>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</si>
  <si>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</si>
  <si>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</si>
  <si>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</si>
  <si>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</si>
  <si>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</si>
  <si>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</si>
  <si>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</si>
  <si>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</si>
  <si>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</si>
  <si>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</si>
  <si>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</si>
  <si>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</si>
  <si>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</si>
  <si>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</si>
  <si>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</si>
  <si>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</si>
  <si>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</si>
  <si>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</si>
  <si>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</si>
  <si>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</si>
  <si>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</si>
  <si>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</si>
  <si>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</si>
  <si>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</si>
  <si>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</si>
  <si>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</si>
  <si>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</si>
  <si>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</si>
  <si>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</si>
  <si>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</si>
  <si>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</si>
  <si>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</si>
  <si>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</si>
  <si>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</si>
  <si>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</si>
  <si>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</si>
  <si>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</si>
  <si>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</si>
  <si>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</si>
  <si>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</si>
  <si>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</si>
  <si>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</si>
  <si>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</si>
  <si>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</si>
  <si>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</si>
  <si>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</si>
  <si>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</si>
  <si>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</si>
  <si>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</si>
  <si>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</si>
  <si>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</si>
  <si>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</si>
  <si>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</si>
  <si>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</si>
  <si>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</si>
  <si>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</si>
  <si>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</si>
  <si>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</si>
  <si>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</si>
  <si>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</si>
  <si>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</si>
  <si>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</si>
  <si>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</si>
  <si>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</si>
  <si>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</si>
  <si>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</si>
  <si>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</si>
  <si>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</si>
  <si>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</si>
  <si>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</si>
  <si>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</si>
  <si>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</si>
  <si>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</si>
  <si>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</si>
  <si>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</si>
  <si>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</si>
  <si>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</si>
  <si>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</si>
  <si>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</si>
  <si>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</si>
  <si>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</si>
  <si>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</si>
  <si>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</si>
  <si>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</si>
  <si>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</si>
  <si>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</si>
  <si>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</si>
  <si>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</si>
  <si>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</si>
  <si>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</si>
  <si>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</si>
  <si>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</si>
  <si>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</si>
  <si>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</si>
  <si>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</si>
  <si>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</si>
  <si>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</si>
  <si>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</si>
  <si>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</si>
  <si>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</si>
  <si>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</si>
  <si>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</si>
  <si>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</si>
  <si>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</si>
  <si>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</si>
  <si>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</si>
  <si>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</si>
  <si>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</si>
  <si>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</si>
  <si>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</si>
  <si>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</si>
  <si>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</si>
  <si>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</si>
  <si>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</si>
  <si>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</si>
  <si>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</si>
  <si>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</si>
  <si>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</si>
  <si>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</si>
  <si>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</si>
  <si>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</si>
  <si>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</si>
  <si>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</si>
  <si>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</si>
  <si>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</si>
  <si>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</si>
  <si>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</si>
  <si>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</si>
  <si>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</si>
  <si>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</si>
  <si>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</si>
  <si>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</si>
  <si>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</si>
  <si>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</si>
  <si>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</si>
  <si>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</si>
  <si>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</si>
  <si>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</si>
  <si>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</si>
  <si>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</si>
  <si>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</si>
  <si>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</si>
  <si>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</si>
  <si>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</si>
  <si>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</si>
  <si>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</si>
  <si>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</si>
  <si>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</si>
  <si>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</si>
  <si>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</si>
  <si>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</si>
  <si>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</si>
  <si>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</si>
  <si>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</si>
  <si>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</si>
  <si>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</si>
  <si>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</si>
  <si>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</si>
  <si>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</si>
  <si>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</si>
  <si>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</si>
  <si>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</si>
  <si>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</si>
  <si>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</si>
  <si>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</si>
  <si>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</si>
  <si>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</si>
  <si>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</si>
  <si>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</si>
  <si>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</si>
  <si>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</si>
  <si>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</si>
  <si>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</si>
  <si>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</si>
  <si>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</si>
  <si>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</si>
  <si>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</si>
  <si>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</si>
  <si>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</si>
  <si>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</si>
  <si>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</si>
  <si>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</si>
  <si>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</si>
  <si>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</si>
  <si>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</si>
  <si>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</si>
  <si>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</si>
  <si>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</si>
  <si>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</si>
  <si>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</si>
  <si>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</si>
  <si>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</si>
  <si>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</si>
  <si>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</si>
  <si>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</si>
  <si>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</si>
  <si>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</si>
  <si>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</si>
  <si>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</si>
  <si>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</si>
  <si>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</si>
  <si>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</si>
  <si>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</si>
  <si>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</si>
  <si>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</si>
  <si>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</si>
  <si>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</si>
  <si>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</si>
  <si>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</si>
  <si>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</si>
  <si>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</si>
  <si>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</si>
  <si>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</si>
  <si>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</si>
  <si>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</si>
  <si>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</si>
  <si>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</si>
  <si>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</si>
  <si>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</si>
  <si>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</si>
  <si>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</si>
  <si>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</si>
  <si>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</si>
  <si>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</si>
  <si>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</si>
  <si>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</si>
  <si>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</si>
  <si>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</si>
  <si>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</si>
  <si>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</si>
  <si>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</si>
  <si>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</si>
  <si>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</si>
  <si>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</si>
  <si>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</si>
  <si>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</si>
  <si>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</si>
  <si>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</si>
  <si>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</si>
  <si>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</si>
  <si>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</si>
  <si>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</si>
  <si>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</si>
  <si>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</si>
  <si>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</si>
  <si>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</si>
  <si>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</si>
  <si>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</si>
  <si>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</si>
  <si>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</si>
  <si>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</si>
  <si>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</si>
  <si>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</si>
  <si>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</si>
  <si>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</si>
  <si>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</si>
  <si>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</si>
  <si>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</si>
  <si>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</si>
  <si>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</si>
  <si>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</si>
  <si>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</si>
  <si>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</si>
  <si>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</si>
  <si>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</si>
  <si>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</si>
  <si>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</si>
  <si>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</si>
  <si>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</si>
  <si>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</si>
  <si>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</si>
  <si>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</si>
  <si>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</si>
  <si>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</si>
  <si>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</si>
  <si>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</si>
  <si>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</si>
  <si>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</si>
  <si>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</si>
  <si>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</si>
  <si>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</si>
  <si>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</si>
  <si>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</si>
  <si>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</si>
  <si>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</si>
  <si>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</si>
  <si>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</si>
  <si>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</si>
  <si>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</si>
  <si>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</si>
  <si>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</si>
  <si>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</si>
  <si>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</si>
  <si>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</si>
  <si>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</si>
  <si>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</si>
  <si>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</si>
  <si>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</si>
  <si>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</si>
  <si>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</si>
  <si>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</si>
  <si>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</si>
  <si>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</si>
  <si>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</si>
  <si>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</si>
  <si>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</si>
  <si>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</si>
  <si>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</si>
  <si>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</si>
  <si>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</si>
  <si>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</si>
  <si>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</si>
  <si>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</si>
  <si>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</si>
  <si>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</si>
  <si>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</si>
  <si>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</si>
  <si>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</si>
  <si>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</si>
  <si>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</si>
  <si>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</si>
  <si>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</si>
  <si>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</si>
  <si>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</si>
  <si>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</si>
  <si>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</si>
  <si>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</si>
  <si>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</si>
  <si>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</si>
  <si>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</si>
  <si>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</si>
  <si>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</si>
  <si>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</si>
  <si>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</si>
  <si>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</si>
  <si>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</si>
  <si>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</si>
  <si>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</si>
  <si>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</si>
  <si>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</si>
  <si>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</si>
  <si>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</si>
  <si>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</si>
  <si>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</si>
  <si>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</si>
  <si>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</si>
  <si>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</si>
  <si>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</si>
  <si>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</si>
  <si>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</si>
  <si>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</si>
  <si>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</si>
  <si>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</si>
  <si>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</si>
  <si>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</si>
  <si>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</si>
  <si>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</si>
  <si>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</si>
  <si>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</si>
  <si>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</si>
  <si>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</si>
  <si>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</si>
  <si>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</si>
  <si>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</si>
  <si>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</si>
  <si>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</si>
  <si>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</si>
  <si>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</si>
  <si>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</si>
  <si>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</si>
  <si>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</si>
  <si>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</si>
  <si>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</si>
  <si>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</si>
  <si>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</si>
  <si>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</si>
  <si>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</si>
  <si>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</si>
  <si>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</si>
  <si>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</si>
  <si>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</si>
  <si>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</si>
  <si>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</si>
  <si>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</si>
  <si>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</si>
  <si>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</si>
  <si>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</si>
  <si>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</si>
  <si>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</si>
  <si>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</si>
  <si>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</si>
  <si>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</si>
  <si>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</si>
  <si>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</si>
  <si>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</si>
  <si>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</si>
  <si>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</si>
  <si>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</si>
  <si>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</si>
  <si>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</si>
  <si>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</si>
  <si>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</si>
  <si>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</si>
  <si>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</si>
  <si>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</si>
  <si>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</si>
  <si>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</si>
  <si>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</si>
  <si>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</si>
  <si>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</si>
  <si>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</si>
  <si>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</si>
  <si>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</si>
  <si>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</si>
  <si>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</si>
  <si>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</si>
  <si>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</si>
  <si>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</si>
  <si>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</si>
  <si>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</si>
  <si>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</si>
  <si>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</si>
  <si>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</si>
  <si>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</si>
  <si>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</si>
  <si>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</si>
  <si>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</si>
  <si>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</si>
  <si>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</si>
  <si>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</si>
  <si>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</si>
  <si>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</si>
  <si>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</si>
  <si>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</si>
  <si>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</si>
  <si>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</si>
  <si>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</si>
  <si>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</si>
  <si>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</si>
  <si>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</si>
  <si>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</si>
  <si>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</si>
  <si>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</si>
  <si>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</si>
  <si>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</si>
  <si>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</si>
  <si>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</si>
  <si>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</si>
  <si>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</si>
  <si>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</si>
  <si>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</si>
  <si>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</si>
  <si>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</si>
  <si>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</si>
  <si>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</si>
  <si>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</si>
  <si>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</si>
  <si>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</si>
  <si>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</si>
  <si>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</si>
  <si>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</si>
  <si>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</si>
  <si>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</si>
  <si>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</si>
  <si>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</si>
  <si>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</si>
  <si>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</si>
  <si>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</si>
  <si>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</si>
  <si>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</si>
  <si>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</si>
  <si>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</si>
  <si>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</si>
  <si>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</si>
  <si>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</si>
  <si>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</si>
  <si>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</si>
  <si>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</si>
  <si>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</si>
  <si>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</si>
  <si>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</si>
  <si>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</si>
  <si>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</si>
  <si>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</si>
  <si>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</si>
  <si>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</si>
  <si>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</si>
  <si>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</si>
  <si>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</si>
  <si>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</si>
  <si>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</si>
  <si>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</si>
  <si>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</si>
  <si>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</si>
  <si>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</si>
  <si>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</si>
  <si>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</si>
  <si>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</si>
  <si>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</si>
  <si>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</si>
  <si>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</si>
  <si>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</si>
  <si>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</si>
  <si>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</si>
  <si>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</si>
  <si>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</si>
  <si>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</si>
  <si>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</si>
  <si>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</si>
  <si>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</si>
  <si>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</si>
  <si>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</si>
  <si>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</si>
  <si>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</si>
  <si>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</si>
  <si>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</si>
  <si>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</si>
  <si>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</si>
  <si>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</si>
  <si>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</si>
  <si>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</si>
  <si>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</si>
  <si>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</si>
  <si>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</si>
  <si>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</si>
  <si>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</si>
  <si>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</si>
  <si>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</si>
  <si>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</si>
  <si>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</si>
  <si>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</si>
  <si>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</si>
  <si>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</si>
  <si>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</si>
  <si>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</si>
  <si>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</si>
  <si>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</si>
  <si>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</si>
  <si>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</si>
  <si>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</si>
  <si>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</si>
  <si>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</si>
  <si>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</si>
  <si>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</si>
  <si>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</si>
  <si>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</si>
  <si>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</si>
  <si>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</si>
  <si>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</si>
  <si>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</si>
  <si>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</si>
  <si>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</si>
  <si>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</si>
  <si>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</si>
  <si>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</si>
  <si>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</si>
  <si>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</si>
  <si>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</si>
  <si>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</si>
  <si>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</si>
  <si>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</si>
  <si>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</si>
  <si>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</si>
  <si>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</si>
  <si>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</si>
  <si>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</si>
  <si>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</si>
  <si>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</si>
  <si>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</si>
  <si>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</si>
  <si>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</si>
  <si>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</si>
  <si>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</si>
  <si>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</si>
  <si>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</si>
  <si>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</si>
  <si>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</si>
  <si>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</si>
  <si>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</si>
  <si>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</si>
  <si>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</si>
  <si>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</si>
  <si>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</si>
  <si>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</si>
  <si>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</si>
  <si>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</si>
  <si>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</si>
  <si>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</si>
  <si>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</si>
  <si>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</si>
  <si>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</si>
  <si>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</si>
  <si>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</si>
  <si>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</si>
  <si>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</si>
  <si>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</si>
  <si>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</si>
  <si>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</si>
  <si>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</si>
  <si>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</si>
  <si>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</si>
  <si>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</si>
  <si>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</si>
  <si>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</si>
  <si>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</si>
  <si>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</si>
  <si>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</si>
  <si>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</si>
  <si>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</si>
  <si>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</si>
  <si>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</si>
  <si>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</si>
  <si>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</si>
  <si>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</si>
  <si>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</si>
  <si>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</si>
  <si>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</si>
  <si>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</si>
  <si>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</si>
  <si>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</si>
  <si>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</si>
  <si>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</si>
  <si>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</si>
  <si>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</si>
  <si>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</si>
  <si>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</si>
  <si>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</si>
  <si>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</si>
  <si>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</si>
  <si>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</si>
  <si>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</si>
  <si>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</si>
  <si>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</si>
  <si>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</si>
  <si>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</si>
  <si>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</si>
  <si>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</si>
  <si>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</si>
  <si>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</si>
  <si>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</si>
  <si>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</si>
  <si>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</si>
  <si>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</si>
  <si>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</si>
  <si>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</si>
  <si>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</si>
  <si>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</si>
  <si>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</si>
  <si>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</si>
  <si>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</si>
  <si>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</si>
  <si>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</si>
  <si>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</si>
  <si>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</si>
  <si>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</si>
  <si>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</si>
  <si>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</si>
  <si>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</si>
  <si>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</si>
  <si>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</si>
  <si>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</si>
  <si>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</si>
  <si>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</si>
  <si>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</si>
  <si>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</si>
  <si>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</si>
  <si>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</si>
  <si>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</si>
  <si>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</si>
  <si>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</si>
  <si>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</si>
  <si>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</si>
  <si>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</si>
  <si>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</si>
  <si>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</si>
  <si>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</si>
  <si>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</si>
  <si>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</si>
  <si>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</si>
  <si>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</si>
  <si>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</si>
  <si>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</si>
  <si>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</si>
  <si>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</si>
  <si>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</si>
  <si>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</si>
  <si>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</si>
  <si>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</si>
  <si>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</si>
  <si>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</si>
  <si>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</si>
  <si>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</si>
  <si>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</si>
  <si>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</si>
  <si>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</si>
  <si>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</si>
  <si>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</si>
  <si>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</si>
  <si>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</si>
  <si>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</si>
  <si>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</si>
  <si>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</si>
  <si>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</si>
  <si>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</si>
  <si>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</si>
  <si>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</si>
  <si>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</si>
  <si>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</si>
  <si>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</si>
  <si>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</si>
  <si>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</si>
  <si>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</si>
  <si>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</si>
  <si>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</si>
  <si>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</si>
  <si>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</si>
  <si>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</si>
  <si>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</si>
  <si>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</si>
  <si>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</si>
  <si>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</si>
  <si>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</si>
  <si>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</si>
  <si>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</si>
  <si>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</si>
  <si>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</si>
  <si>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</si>
  <si>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</si>
  <si>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</si>
  <si>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</si>
  <si>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</si>
  <si>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</si>
  <si>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</si>
  <si>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</si>
  <si>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</si>
  <si>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</si>
  <si>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</si>
  <si>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</si>
  <si>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</si>
  <si>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</si>
  <si>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</si>
  <si>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</si>
  <si>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</si>
  <si>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</si>
  <si>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</si>
  <si>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</si>
  <si>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</si>
  <si>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</si>
  <si>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</si>
  <si>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</si>
  <si>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</si>
  <si>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</si>
  <si>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</si>
  <si>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</si>
  <si>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</si>
  <si>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</si>
  <si>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</si>
  <si>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</si>
  <si>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</si>
  <si>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</si>
  <si>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</si>
  <si>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</si>
  <si>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</si>
  <si>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</si>
  <si>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</si>
  <si>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</si>
  <si>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</si>
  <si>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</si>
  <si>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</si>
  <si>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</si>
  <si>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</si>
  <si>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</si>
  <si>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</si>
  <si>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</si>
  <si>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</si>
  <si>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</si>
  <si>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</si>
  <si>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</si>
  <si>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</si>
  <si>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</si>
  <si>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</si>
  <si>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</si>
  <si>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</si>
  <si>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</si>
  <si>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</si>
  <si>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</si>
  <si>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</si>
  <si>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</si>
  <si>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</si>
  <si>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</si>
  <si>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</si>
  <si>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</si>
  <si>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</si>
  <si>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</si>
  <si>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</si>
  <si>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</si>
  <si>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</si>
  <si>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</si>
  <si>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</si>
  <si>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</si>
  <si>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</si>
  <si>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</si>
  <si>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</si>
  <si>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</si>
  <si>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</si>
  <si>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</si>
  <si>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</si>
  <si>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</si>
  <si>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</si>
  <si>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</si>
  <si>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</si>
  <si>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</si>
  <si>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</si>
  <si>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</si>
  <si>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</si>
  <si>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</si>
  <si>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</si>
  <si>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</si>
  <si>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</si>
  <si>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</si>
  <si>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</si>
  <si>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</si>
  <si>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</si>
  <si>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</si>
  <si>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</si>
  <si>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</si>
  <si>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</si>
  <si>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</si>
  <si>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</si>
  <si>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</si>
  <si>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</si>
  <si>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</si>
  <si>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</si>
  <si>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</si>
  <si>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</si>
  <si>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</si>
  <si>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</si>
  <si>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</si>
  <si>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</si>
  <si>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</si>
  <si>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</si>
  <si>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</si>
  <si>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</si>
  <si>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</si>
  <si>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</si>
  <si>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</si>
  <si>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</si>
  <si>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</si>
  <si>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</si>
  <si>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</si>
  <si>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</si>
  <si>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</si>
  <si>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</si>
  <si>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</si>
  <si>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</si>
  <si>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</si>
  <si>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</si>
  <si>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</si>
  <si>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</si>
  <si>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</si>
  <si>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</si>
  <si>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</si>
  <si>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</si>
  <si>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</si>
  <si>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</si>
  <si>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</si>
  <si>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</si>
  <si>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</si>
  <si>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</si>
  <si>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</si>
  <si>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</si>
  <si>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</si>
  <si>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</si>
  <si>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</si>
  <si>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</si>
  <si>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</si>
  <si>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</si>
  <si>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</si>
  <si>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</si>
  <si>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</si>
  <si>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</si>
  <si>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</si>
  <si>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</si>
  <si>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</si>
  <si>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</si>
  <si>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</si>
  <si>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</si>
  <si>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</si>
  <si>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</si>
  <si>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</si>
  <si>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</si>
  <si>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</si>
  <si>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</si>
  <si>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</si>
  <si>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</si>
  <si>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</si>
  <si>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</si>
  <si>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</si>
  <si>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</si>
  <si>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</si>
  <si>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</si>
  <si>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</si>
  <si>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</si>
  <si>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</si>
  <si>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</si>
  <si>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</si>
  <si>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</si>
  <si>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</si>
  <si>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</si>
  <si>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</si>
  <si>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</si>
  <si>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</si>
  <si>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</si>
  <si>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</si>
  <si>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</si>
  <si>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</si>
  <si>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</si>
  <si>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</si>
  <si>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</si>
  <si>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</si>
  <si>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</si>
  <si>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</si>
  <si>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</si>
  <si>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</si>
  <si>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</si>
  <si>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</si>
  <si>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</si>
  <si>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</si>
  <si>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</si>
  <si>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</si>
  <si>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</si>
  <si>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</si>
  <si>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</si>
  <si>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</si>
  <si>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</si>
  <si>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</si>
  <si>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</si>
  <si>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</si>
  <si>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</si>
  <si>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</si>
  <si>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</si>
  <si>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</si>
  <si>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</si>
  <si>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</si>
  <si>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</si>
  <si>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</si>
  <si>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</si>
  <si>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</si>
  <si>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</si>
  <si>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</si>
  <si>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</si>
  <si>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</si>
  <si>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</si>
  <si>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</si>
  <si>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</si>
  <si>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</si>
  <si>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</si>
  <si>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</si>
  <si>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</si>
  <si>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</si>
  <si>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</si>
  <si>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</si>
  <si>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</si>
  <si>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</si>
  <si>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</si>
  <si>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</si>
  <si>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</si>
  <si>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</si>
  <si>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</si>
  <si>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</si>
  <si>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</si>
  <si>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</si>
  <si>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</si>
  <si>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</si>
  <si>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</si>
  <si>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</si>
  <si>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</si>
  <si>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</si>
  <si>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</si>
  <si>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</si>
  <si>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</si>
  <si>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</si>
  <si>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</si>
  <si>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</si>
  <si>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</si>
  <si>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</si>
  <si>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</si>
  <si>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</si>
  <si>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</si>
  <si>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</si>
  <si>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</si>
  <si>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</si>
  <si>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</si>
  <si>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</si>
  <si>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</si>
  <si>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</si>
  <si>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</si>
  <si>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</si>
  <si>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</si>
  <si>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</si>
  <si>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</si>
  <si>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</si>
  <si>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</si>
  <si>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</si>
  <si>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</si>
  <si>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</si>
  <si>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</si>
  <si>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</si>
  <si>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</si>
  <si>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</si>
  <si>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</si>
  <si>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</si>
  <si>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</si>
  <si>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</si>
  <si>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</si>
  <si>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</si>
  <si>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</si>
  <si>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</si>
  <si>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</si>
  <si>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</si>
  <si>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</si>
  <si>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</si>
  <si>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</si>
  <si>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</si>
  <si>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</si>
  <si>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</si>
  <si>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</si>
  <si>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</si>
  <si>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</si>
  <si>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</si>
  <si>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</si>
  <si>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</si>
  <si>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</si>
  <si>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</si>
  <si>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</si>
  <si>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</si>
  <si>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</si>
  <si>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</si>
  <si>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</si>
  <si>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</si>
  <si>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</si>
  <si>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</si>
  <si>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</si>
  <si>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</si>
  <si>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</si>
  <si>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</si>
  <si>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</si>
  <si>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</si>
  <si>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</si>
  <si>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</si>
  <si>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</si>
  <si>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</si>
  <si>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</si>
  <si>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</si>
  <si>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</si>
  <si>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</si>
  <si>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</si>
  <si>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</si>
  <si>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</si>
  <si>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</si>
  <si>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</si>
  <si>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</si>
  <si>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</si>
  <si>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</si>
  <si>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</si>
  <si>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</si>
  <si>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</si>
  <si>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</si>
  <si>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</si>
  <si>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</si>
  <si>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</si>
  <si>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</si>
  <si>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</si>
  <si>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</si>
  <si>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</si>
  <si>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</si>
  <si>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</si>
  <si>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</si>
  <si>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</si>
  <si>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</si>
  <si>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</si>
  <si>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</si>
  <si>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</si>
  <si>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</si>
  <si>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</si>
  <si>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</si>
  <si>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</si>
  <si>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</si>
  <si>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</si>
  <si>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</si>
  <si>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</si>
  <si>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</si>
  <si>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</si>
  <si>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</si>
  <si>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</si>
  <si>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</si>
  <si>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</si>
  <si>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</si>
  <si>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</si>
  <si>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</si>
  <si>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</si>
  <si>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</si>
  <si>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</si>
  <si>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</si>
  <si>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</si>
  <si>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</si>
  <si>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</si>
  <si>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</si>
  <si>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</si>
  <si>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</si>
  <si>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</si>
  <si>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</si>
  <si>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</si>
  <si>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</si>
  <si>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</si>
  <si>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</si>
  <si>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</si>
  <si>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</si>
  <si>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</si>
  <si>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</si>
  <si>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</si>
  <si>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</si>
  <si>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</si>
  <si>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</si>
  <si>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</si>
  <si>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</si>
  <si>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</si>
  <si>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</si>
  <si>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</si>
  <si>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</si>
  <si>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</si>
  <si>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</si>
  <si>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</si>
  <si>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</si>
  <si>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</si>
  <si>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</si>
  <si>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</si>
  <si>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</si>
  <si>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</si>
  <si>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</si>
  <si>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</si>
  <si>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</si>
  <si>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</si>
  <si>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</si>
  <si>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</si>
  <si>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</si>
  <si>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</si>
  <si>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</si>
  <si>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</si>
  <si>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</si>
  <si>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</si>
  <si>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</si>
  <si>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</si>
  <si>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</si>
  <si>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</si>
  <si>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</si>
  <si>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</si>
  <si>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</si>
  <si>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</si>
  <si>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</si>
  <si>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</si>
  <si>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</si>
  <si>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</si>
  <si>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</si>
  <si>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</si>
  <si>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</si>
  <si>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</si>
  <si>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</si>
  <si>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</si>
  <si>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</si>
  <si>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</si>
  <si>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</si>
  <si>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</si>
  <si>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</si>
  <si>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</si>
  <si>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</si>
  <si>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</si>
  <si>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</si>
  <si>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</si>
  <si>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</si>
  <si>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</si>
  <si>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</si>
  <si>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</si>
  <si>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</si>
  <si>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</si>
  <si>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</si>
  <si>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</si>
  <si>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</si>
  <si>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</si>
  <si>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</si>
  <si>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</si>
  <si>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</si>
  <si>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</si>
  <si>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</si>
  <si>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</si>
  <si>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</si>
  <si>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</si>
  <si>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</si>
  <si>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</si>
  <si>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</si>
  <si>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</si>
  <si>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</si>
  <si>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</si>
  <si>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</si>
  <si>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</si>
  <si>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</si>
  <si>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</si>
  <si>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</si>
  <si>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</si>
  <si>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</si>
  <si>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</si>
  <si>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</si>
  <si>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</si>
  <si>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</si>
  <si>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</si>
  <si>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</si>
  <si>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</si>
  <si>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</si>
  <si>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</si>
  <si>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</si>
  <si>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</si>
  <si>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</si>
  <si>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</si>
  <si>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</si>
  <si>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</si>
  <si>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</si>
  <si>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</si>
  <si>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</si>
  <si>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</si>
  <si>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</si>
  <si>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</si>
  <si>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</si>
  <si>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</si>
  <si>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</si>
  <si>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</si>
  <si>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</si>
  <si>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</si>
  <si>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</si>
  <si>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</si>
  <si>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</si>
  <si>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</si>
  <si>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</si>
  <si>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</si>
  <si>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</si>
  <si>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</si>
  <si>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</si>
  <si>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</si>
  <si>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</si>
  <si>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</si>
  <si>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</si>
  <si>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</si>
  <si>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</si>
  <si>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</si>
  <si>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</si>
  <si>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</si>
  <si>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</si>
  <si>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</si>
  <si>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</si>
  <si>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</si>
  <si>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</si>
  <si>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</si>
  <si>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</si>
  <si>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</si>
  <si>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</si>
  <si>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</si>
  <si>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</si>
  <si>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</si>
  <si>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</si>
  <si>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</si>
  <si>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</si>
  <si>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</si>
  <si>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</si>
  <si>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</si>
  <si>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</si>
  <si>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</si>
  <si>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</si>
  <si>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</si>
  <si>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</si>
  <si>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</si>
  <si>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</si>
  <si>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</si>
  <si>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</si>
  <si>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</si>
  <si>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</si>
  <si>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</si>
  <si>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</si>
  <si>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</si>
  <si>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</si>
  <si>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</si>
  <si>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</si>
  <si>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</si>
  <si>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</si>
  <si>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</si>
  <si>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</si>
  <si>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</si>
  <si>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</si>
  <si>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</si>
  <si>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</si>
  <si>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</si>
  <si>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</si>
  <si>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</si>
  <si>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</si>
  <si>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</si>
  <si>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</si>
  <si>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</si>
  <si>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</si>
  <si>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</si>
  <si>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</si>
  <si>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</si>
  <si>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</si>
  <si>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</si>
  <si>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</si>
  <si>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</si>
  <si>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</si>
  <si>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</si>
  <si>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</si>
  <si>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</si>
  <si>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</si>
  <si>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</si>
  <si>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</si>
  <si>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</si>
  <si>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</si>
  <si>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</si>
  <si>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</si>
  <si>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</si>
  <si>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</si>
  <si>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</si>
  <si>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</si>
  <si>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</si>
  <si>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</si>
  <si>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</si>
  <si>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</si>
  <si>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</si>
  <si>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</si>
  <si>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</si>
  <si>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</si>
  <si>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</si>
  <si>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</si>
  <si>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</si>
  <si>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</si>
  <si>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</si>
  <si>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</si>
  <si>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</si>
  <si>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</si>
  <si>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</si>
  <si>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</si>
  <si>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</si>
  <si>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</si>
  <si>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</si>
  <si>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</si>
  <si>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</si>
  <si>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</si>
  <si>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</si>
  <si>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</si>
  <si>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</si>
  <si>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</si>
  <si>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</si>
  <si>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</si>
  <si>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</si>
  <si>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</si>
  <si>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</si>
  <si>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</si>
  <si>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</si>
  <si>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</si>
  <si>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</si>
  <si>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</si>
  <si>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</si>
  <si>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</si>
  <si>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</si>
  <si>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</si>
  <si>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</si>
  <si>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</si>
  <si>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</si>
  <si>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</si>
  <si>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</si>
  <si>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</si>
  <si>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</si>
  <si>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</si>
  <si>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</si>
  <si>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</si>
  <si>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</si>
  <si>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</si>
  <si>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</si>
  <si>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</si>
  <si>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</si>
  <si>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</si>
  <si>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</si>
  <si>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</si>
  <si>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</si>
  <si>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</si>
  <si>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</si>
  <si>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</si>
  <si>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</si>
  <si>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</si>
  <si>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</si>
  <si>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</si>
  <si>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</si>
  <si>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</si>
  <si>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</si>
  <si>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</si>
  <si>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</si>
  <si>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</si>
  <si>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</si>
  <si>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</si>
  <si>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</si>
  <si>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</si>
  <si>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</si>
  <si>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</si>
  <si>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</si>
  <si>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</si>
  <si>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</si>
  <si>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</si>
  <si>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</si>
  <si>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</si>
  <si>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</si>
  <si>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</si>
  <si>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</si>
  <si>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</si>
  <si>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</si>
  <si>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</si>
  <si>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</si>
  <si>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</si>
  <si>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</si>
  <si>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</si>
  <si>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</si>
  <si>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</si>
  <si>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</si>
  <si>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</si>
  <si>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</si>
  <si>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</si>
  <si>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</si>
  <si>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</si>
  <si>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</si>
  <si>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</si>
  <si>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</si>
  <si>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</si>
  <si>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</si>
  <si>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</si>
  <si>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</si>
  <si>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</si>
  <si>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</si>
  <si>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</si>
  <si>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</si>
  <si>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</si>
  <si>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</si>
  <si>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</si>
  <si>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</si>
  <si>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</si>
  <si>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</si>
  <si>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</si>
  <si>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</si>
  <si>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</si>
  <si>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</si>
  <si>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</si>
  <si>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</si>
  <si>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</si>
  <si>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</si>
  <si>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</si>
  <si>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</si>
  <si>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</si>
  <si>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</si>
  <si>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</si>
  <si>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</si>
  <si>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</si>
  <si>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</si>
  <si>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</si>
  <si>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</si>
  <si>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</si>
  <si>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</si>
  <si>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</si>
  <si>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</si>
  <si>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</si>
  <si>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</si>
  <si>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</si>
  <si>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</si>
  <si>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</si>
  <si>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</si>
  <si>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</si>
  <si>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</si>
  <si>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</si>
  <si>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</si>
  <si>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</si>
  <si>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</si>
  <si>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</si>
  <si>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</si>
  <si>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</si>
  <si>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</si>
  <si>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</si>
  <si>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</si>
  <si>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</si>
  <si>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</si>
  <si>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</si>
  <si>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</si>
  <si>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</si>
  <si>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</si>
  <si>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</si>
  <si>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</si>
  <si>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</si>
  <si>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</si>
  <si>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</si>
  <si>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</si>
  <si>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</si>
  <si>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</si>
  <si>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</si>
  <si>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</si>
  <si>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</si>
  <si>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</si>
  <si>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</si>
  <si>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</si>
  <si>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</si>
  <si>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</si>
  <si>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</si>
  <si>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</si>
  <si>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</si>
  <si>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</si>
  <si>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</si>
  <si>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</si>
  <si>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</si>
  <si>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</si>
  <si>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</si>
  <si>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</si>
  <si>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</si>
  <si>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</si>
  <si>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</si>
  <si>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</si>
  <si>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</si>
  <si>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</si>
  <si>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</si>
  <si>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</si>
  <si>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</si>
  <si>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</si>
  <si>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</si>
  <si>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</si>
  <si>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</si>
  <si>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</si>
  <si>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</si>
  <si>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</si>
  <si>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</si>
  <si>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</si>
  <si>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</si>
  <si>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</si>
  <si>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</si>
  <si>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</si>
  <si>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</si>
  <si>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</si>
  <si>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</si>
  <si>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</si>
  <si>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</si>
  <si>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</si>
  <si>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</si>
  <si>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</si>
  <si>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</si>
  <si>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</si>
  <si>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</si>
  <si>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</si>
  <si>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</si>
  <si>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</si>
  <si>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</si>
  <si>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</si>
  <si>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</si>
  <si>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</si>
  <si>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</si>
  <si>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</si>
  <si>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</si>
  <si>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</si>
  <si>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</si>
  <si>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</si>
  <si>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</si>
  <si>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</si>
  <si>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</si>
  <si>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</si>
  <si>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</si>
  <si>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</si>
  <si>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</si>
  <si>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</si>
  <si>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</si>
  <si>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</si>
  <si>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</si>
  <si>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</si>
  <si>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</si>
  <si>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</si>
  <si>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</si>
  <si>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</si>
  <si>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</si>
  <si>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</si>
  <si>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</si>
  <si>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</si>
  <si>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</si>
  <si>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</si>
  <si>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</si>
  <si>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</si>
  <si>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</si>
  <si>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</si>
  <si>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</si>
  <si>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</si>
  <si>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</si>
  <si>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</si>
  <si>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</si>
  <si>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</si>
  <si>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</si>
  <si>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</si>
  <si>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</si>
  <si>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</si>
  <si>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</si>
  <si>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</si>
  <si>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</si>
  <si>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</si>
  <si>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</si>
  <si>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</si>
  <si>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</si>
  <si>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</si>
  <si>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</si>
  <si>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</si>
  <si>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</si>
  <si>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</si>
  <si>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</si>
  <si>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</si>
  <si>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</si>
  <si>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</si>
  <si>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</si>
  <si>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</si>
  <si>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</si>
  <si>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</si>
  <si>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</si>
  <si>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</si>
  <si>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</si>
  <si>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</si>
  <si>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</si>
  <si>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</si>
  <si>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</si>
  <si>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</si>
  <si>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</si>
  <si>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</si>
  <si>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</si>
  <si>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</si>
  <si>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</si>
  <si>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</si>
  <si>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</si>
  <si>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</si>
  <si>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</si>
  <si>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</si>
  <si>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</si>
  <si>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</si>
  <si>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</si>
  <si>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</si>
  <si>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</si>
  <si>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</si>
  <si>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</si>
  <si>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</si>
  <si>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</si>
  <si>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</si>
  <si>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</si>
  <si>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</si>
  <si>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</si>
  <si>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</si>
  <si>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</si>
  <si>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</si>
  <si>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</si>
  <si>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</si>
  <si>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</si>
  <si>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</si>
  <si>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</si>
  <si>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</si>
  <si>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</si>
  <si>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</si>
  <si>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</si>
  <si>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</si>
  <si>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</si>
  <si>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</si>
  <si>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</si>
  <si>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</si>
  <si>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</si>
  <si>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</si>
  <si>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</si>
  <si>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</si>
  <si>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</si>
  <si>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</si>
  <si>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</si>
  <si>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</si>
  <si>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</si>
  <si>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</si>
  <si>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</si>
  <si>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</si>
  <si>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</si>
  <si>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</si>
  <si>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</si>
  <si>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</si>
  <si>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</si>
  <si>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</si>
  <si>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</si>
  <si>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</si>
  <si>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</si>
  <si>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</si>
  <si>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</si>
  <si>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</si>
  <si>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</si>
  <si>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</si>
  <si>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</si>
  <si>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</si>
  <si>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</si>
  <si>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</si>
  <si>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</si>
  <si>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</si>
  <si>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</si>
  <si>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</si>
  <si>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</si>
  <si>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</si>
  <si>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</si>
  <si>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</si>
  <si>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</si>
  <si>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</si>
  <si>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</si>
  <si>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</si>
  <si>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</si>
  <si>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</si>
  <si>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</si>
  <si>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</si>
  <si>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</si>
  <si>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</si>
  <si>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</si>
  <si>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</si>
  <si>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</si>
  <si>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</si>
  <si>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</si>
  <si>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</si>
  <si>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</si>
  <si>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</si>
  <si>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</si>
  <si>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</si>
  <si>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</si>
  <si>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</si>
  <si>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</si>
  <si>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</si>
  <si>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</si>
  <si>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</si>
  <si>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</si>
  <si>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</si>
  <si>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</si>
  <si>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</si>
  <si>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</si>
  <si>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</si>
  <si>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</si>
  <si>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</si>
  <si>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</si>
  <si>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</si>
  <si>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</si>
  <si>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</si>
  <si>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</si>
  <si>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</si>
  <si>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</si>
  <si>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</si>
  <si>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</si>
  <si>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</si>
  <si>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</si>
  <si>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</si>
  <si>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</si>
  <si>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</si>
  <si>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</si>
  <si>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</si>
  <si>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</si>
  <si>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</si>
  <si>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</si>
  <si>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</si>
  <si>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</si>
  <si>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</si>
  <si>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</si>
  <si>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</si>
  <si>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</si>
  <si>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</si>
  <si>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</si>
  <si>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</si>
  <si>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</si>
  <si>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</si>
  <si>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</si>
  <si>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</si>
  <si>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</si>
  <si>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</si>
  <si>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</si>
  <si>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</si>
  <si>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</si>
  <si>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</si>
  <si>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</si>
  <si>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</si>
  <si>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</si>
  <si>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</si>
  <si>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</si>
  <si>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</si>
  <si>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</si>
  <si>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</si>
  <si>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</si>
  <si>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</si>
  <si>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</si>
  <si>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</si>
  <si>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</si>
  <si>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</si>
  <si>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</si>
  <si>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</si>
  <si>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</si>
  <si>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</si>
  <si>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</si>
  <si>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</si>
  <si>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</si>
  <si>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</si>
  <si>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</si>
  <si>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</si>
  <si>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</si>
  <si>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</si>
  <si>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</si>
  <si>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</si>
  <si>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</si>
  <si>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</si>
  <si>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</si>
  <si>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</si>
  <si>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</si>
  <si>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</si>
  <si>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</si>
  <si>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</si>
  <si>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</si>
  <si>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</si>
  <si>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</si>
  <si>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</si>
  <si>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</si>
  <si>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</si>
  <si>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</si>
  <si>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</si>
  <si>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</si>
  <si>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</si>
  <si>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</si>
  <si>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</si>
  <si>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</si>
  <si>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</si>
  <si>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</si>
  <si>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</si>
  <si>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</si>
  <si>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</si>
  <si>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</si>
  <si>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</si>
  <si>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</si>
  <si>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</si>
  <si>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</si>
  <si>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</si>
  <si>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</si>
  <si>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</si>
  <si>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</si>
  <si>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</si>
  <si>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</si>
  <si>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</si>
  <si>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</si>
  <si>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</si>
  <si>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</si>
  <si>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</si>
  <si>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</si>
  <si>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</si>
  <si>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</si>
  <si>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</si>
  <si>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</si>
  <si>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</si>
  <si>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</si>
  <si>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</si>
  <si>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</si>
  <si>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</si>
  <si>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</si>
  <si>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</si>
  <si>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</si>
  <si>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</si>
  <si>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</si>
  <si>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</si>
  <si>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</si>
  <si>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</si>
  <si>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</si>
  <si>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</si>
  <si>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</si>
  <si>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</si>
  <si>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</si>
  <si>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</si>
  <si>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</si>
  <si>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</si>
  <si>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</si>
  <si>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</si>
  <si>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</si>
  <si>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</si>
  <si>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</si>
  <si>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</si>
  <si>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</si>
  <si>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</si>
  <si>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</si>
  <si>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</si>
  <si>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</si>
  <si>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</si>
  <si>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</si>
  <si>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</si>
  <si>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</si>
  <si>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</si>
  <si>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</si>
  <si>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</si>
  <si>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</si>
  <si>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</si>
  <si>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</si>
  <si>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</si>
  <si>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</si>
  <si>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</si>
  <si>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</si>
  <si>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</si>
  <si>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</si>
  <si>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</si>
  <si>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</si>
  <si>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</si>
  <si>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</si>
  <si>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</si>
  <si>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</si>
  <si>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</si>
  <si>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</si>
  <si>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</si>
  <si>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</si>
  <si>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</si>
  <si>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</si>
  <si>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</si>
  <si>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</si>
  <si>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</si>
  <si>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</si>
  <si>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</si>
  <si>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</si>
  <si>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</si>
  <si>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</si>
  <si>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</si>
  <si>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</si>
  <si>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</si>
  <si>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</si>
  <si>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</si>
  <si>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</si>
  <si>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</si>
  <si>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</si>
  <si>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</si>
  <si>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</si>
  <si>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</si>
  <si>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</si>
  <si>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</si>
  <si>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</si>
  <si>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</si>
  <si>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</si>
  <si>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</si>
  <si>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</si>
  <si>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</si>
  <si>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</si>
  <si>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</si>
  <si>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</si>
  <si>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</si>
  <si>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</si>
  <si>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</si>
  <si>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</si>
  <si>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</si>
  <si>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</si>
  <si>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</si>
  <si>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</si>
  <si>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</si>
  <si>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</si>
  <si>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</si>
  <si>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</si>
  <si>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</si>
  <si>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</si>
  <si>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</si>
  <si>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</si>
  <si>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</si>
  <si>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</si>
  <si>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</si>
  <si>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</si>
  <si>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</si>
  <si>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</si>
  <si>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</si>
  <si>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</si>
  <si>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</si>
  <si>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</si>
  <si>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</si>
  <si>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</si>
  <si>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</si>
  <si>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</si>
  <si>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</si>
  <si>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</si>
  <si>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</si>
  <si>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</si>
  <si>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</si>
  <si>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</si>
  <si>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</si>
  <si>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</si>
  <si>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</si>
  <si>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</si>
  <si>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</si>
  <si>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</si>
  <si>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</si>
  <si>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</si>
  <si>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</si>
  <si>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</si>
  <si>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</si>
  <si>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</si>
  <si>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</si>
  <si>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</si>
  <si>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</si>
  <si>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</si>
  <si>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</si>
  <si>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</si>
  <si>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</si>
  <si>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</si>
  <si>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</si>
  <si>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</si>
  <si>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</si>
  <si>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</si>
  <si>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</si>
  <si>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</si>
  <si>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</si>
  <si>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</si>
  <si>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</si>
  <si>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</si>
  <si>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</si>
  <si>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</si>
  <si>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</si>
  <si>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</si>
  <si>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</si>
  <si>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</si>
  <si>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</si>
  <si>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</si>
  <si>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</si>
  <si>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</si>
  <si>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</si>
  <si>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</si>
  <si>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</si>
  <si>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</si>
  <si>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</si>
  <si>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</si>
  <si>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</si>
  <si>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</si>
  <si>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</si>
  <si>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</si>
  <si>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</si>
  <si>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</si>
  <si>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</si>
  <si>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</si>
  <si>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</si>
  <si>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</si>
  <si>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</si>
  <si>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</si>
  <si>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</si>
  <si>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</si>
  <si>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</si>
  <si>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</si>
  <si>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</si>
  <si>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</si>
  <si>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</si>
  <si>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</si>
  <si>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</si>
  <si>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</si>
  <si>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</si>
  <si>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</si>
  <si>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</si>
  <si>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</si>
  <si>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</si>
  <si>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</si>
  <si>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</si>
  <si>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</si>
  <si>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</si>
  <si>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</si>
  <si>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</si>
  <si>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</si>
  <si>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</si>
  <si>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</si>
  <si>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</si>
  <si>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</si>
  <si>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</si>
  <si>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</si>
  <si>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</si>
  <si>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</si>
  <si>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</si>
  <si>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</si>
  <si>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</si>
  <si>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</si>
  <si>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</si>
  <si>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</si>
  <si>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</si>
  <si>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</si>
  <si>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</si>
  <si>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</si>
  <si>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</si>
  <si>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</si>
  <si>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</si>
  <si>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</si>
  <si>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</si>
  <si>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</si>
  <si>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</si>
  <si>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</si>
  <si>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</si>
  <si>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</si>
  <si>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</si>
  <si>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</si>
  <si>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</si>
  <si>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</si>
  <si>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</si>
  <si>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</si>
  <si>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</si>
  <si>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</si>
  <si>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</si>
  <si>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</si>
  <si>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</si>
  <si>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</si>
  <si>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</si>
  <si>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</si>
  <si>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</si>
  <si>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</si>
  <si>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</si>
  <si>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</si>
  <si>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</si>
  <si>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</si>
  <si>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</si>
  <si>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</si>
  <si>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</si>
  <si>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</si>
  <si>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</si>
  <si>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</si>
  <si>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</si>
  <si>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</si>
  <si>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</si>
  <si>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</si>
  <si>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</si>
  <si>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</si>
  <si>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</si>
  <si>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</si>
  <si>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</si>
  <si>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</si>
  <si>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</si>
  <si>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</si>
  <si>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</si>
  <si>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</si>
  <si>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</si>
  <si>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</si>
  <si>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</si>
  <si>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</si>
  <si>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</si>
  <si>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</si>
  <si>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</si>
  <si>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</si>
  <si>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</si>
  <si>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</si>
  <si>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</si>
  <si>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</si>
  <si>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</si>
  <si>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</si>
  <si>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</si>
  <si>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</si>
  <si>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</si>
  <si>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</si>
  <si>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</si>
  <si>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</si>
  <si>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</si>
  <si>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</si>
  <si>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</si>
  <si>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</si>
  <si>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</si>
  <si>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</si>
  <si>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</si>
  <si>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</si>
  <si>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</si>
  <si>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</si>
  <si>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</si>
  <si>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</si>
  <si>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</si>
  <si>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</si>
  <si>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</si>
  <si>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</si>
  <si>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</si>
  <si>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</si>
  <si>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</si>
  <si>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</si>
  <si>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</si>
  <si>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</si>
  <si>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</si>
  <si>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</si>
  <si>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</si>
  <si>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</si>
  <si>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</si>
  <si>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</si>
  <si>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</si>
  <si>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</si>
  <si>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</si>
  <si>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</si>
  <si>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</si>
  <si>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</si>
  <si>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</si>
  <si>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</si>
  <si>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</si>
  <si>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</si>
  <si>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</si>
  <si>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</si>
  <si>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</si>
  <si>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</si>
  <si>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</si>
  <si>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</si>
  <si>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</si>
  <si>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</si>
  <si>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</si>
  <si>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</si>
  <si>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</si>
  <si>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</si>
  <si>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</si>
  <si>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</si>
  <si>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</si>
  <si>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</si>
  <si>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</si>
  <si>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</si>
  <si>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</si>
  <si>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</si>
  <si>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</si>
  <si>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</si>
  <si>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</si>
  <si>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</si>
  <si>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</si>
  <si>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</si>
  <si>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</si>
  <si>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</si>
  <si>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</si>
  <si>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</si>
  <si>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</si>
  <si>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</si>
  <si>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</si>
  <si>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</si>
  <si>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</si>
  <si>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</si>
  <si>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</si>
  <si>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</si>
  <si>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</si>
  <si>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</si>
  <si>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</si>
  <si>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</si>
  <si>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</si>
  <si>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</si>
  <si>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</si>
  <si>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</si>
  <si>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</si>
  <si>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</si>
  <si>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</si>
  <si>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</si>
  <si>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</si>
  <si>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</si>
  <si>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</si>
  <si>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</si>
  <si>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</si>
  <si>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</si>
  <si>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</si>
  <si>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</si>
  <si>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</si>
  <si>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</si>
  <si>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</si>
  <si>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</si>
  <si>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</si>
  <si>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</si>
  <si>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</si>
  <si>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</si>
  <si>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</si>
  <si>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</si>
  <si>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</si>
  <si>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</si>
  <si>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</si>
  <si>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</si>
  <si>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</si>
  <si>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</si>
  <si>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</si>
  <si>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</si>
  <si>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</si>
  <si>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</si>
  <si>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</si>
  <si>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</si>
  <si>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</si>
  <si>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</si>
  <si>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</si>
  <si>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</si>
  <si>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</si>
  <si>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</si>
  <si>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</si>
  <si>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</si>
  <si>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</si>
  <si>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</si>
  <si>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</si>
  <si>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</si>
  <si>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</si>
  <si>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</si>
  <si>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</si>
  <si>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</si>
  <si>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</si>
  <si>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</si>
  <si>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</si>
  <si>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</si>
  <si>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</si>
  <si>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</si>
  <si>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</si>
  <si>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</si>
  <si>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</si>
  <si>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</si>
  <si>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</si>
  <si>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</si>
  <si>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</si>
  <si>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</si>
  <si>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</si>
  <si>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</si>
  <si>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</si>
  <si>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</si>
  <si>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</si>
  <si>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</si>
  <si>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</si>
  <si>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</si>
  <si>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</si>
  <si>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</si>
  <si>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</si>
  <si>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</si>
  <si>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</si>
  <si>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</si>
  <si>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</si>
  <si>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</si>
  <si>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</si>
  <si>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</si>
  <si>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</si>
  <si>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</si>
  <si>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</si>
  <si>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</si>
  <si>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</si>
  <si>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</si>
  <si>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</si>
  <si>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</si>
  <si>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</si>
  <si>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</si>
  <si>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</si>
  <si>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</si>
  <si>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</si>
  <si>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</si>
  <si>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</si>
  <si>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</si>
  <si>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</si>
  <si>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</si>
  <si>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</si>
  <si>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</si>
  <si>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</si>
  <si>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</si>
  <si>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</si>
  <si>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</si>
  <si>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</si>
  <si>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</si>
  <si>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</si>
  <si>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</si>
  <si>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</si>
  <si>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</si>
  <si>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</si>
  <si>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</si>
  <si>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</si>
  <si>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</si>
  <si>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</si>
  <si>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</si>
  <si>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</si>
  <si>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</si>
  <si>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</si>
  <si>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</si>
  <si>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</si>
  <si>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</si>
  <si>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</si>
  <si>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</si>
  <si>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</si>
  <si>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</si>
  <si>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</si>
  <si>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</si>
  <si>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</si>
  <si>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</si>
  <si>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</si>
  <si>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</si>
  <si>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</si>
  <si>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</si>
  <si>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</si>
  <si>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</si>
  <si>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</si>
  <si>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</si>
  <si>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</si>
  <si>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</si>
  <si>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</si>
  <si>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</si>
  <si>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</si>
  <si>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</si>
  <si>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</si>
  <si>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</si>
  <si>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</si>
  <si>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</si>
  <si>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</si>
  <si>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</si>
  <si>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</si>
  <si>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</si>
  <si>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</si>
  <si>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</si>
  <si>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</si>
  <si>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</si>
  <si>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</si>
  <si>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</si>
  <si>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</si>
  <si>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</si>
  <si>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</si>
  <si>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</si>
  <si>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</si>
  <si>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</si>
  <si>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</si>
  <si>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</si>
  <si>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</si>
  <si>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</si>
  <si>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</si>
  <si>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</si>
  <si>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</si>
  <si>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</si>
  <si>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</si>
  <si>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</si>
  <si>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</si>
  <si>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</si>
  <si>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</si>
  <si>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</si>
  <si>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</si>
  <si>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</si>
  <si>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</si>
  <si>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</si>
  <si>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</si>
  <si>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</si>
  <si>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</si>
  <si>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</si>
  <si>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</si>
  <si>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</si>
  <si>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</si>
  <si>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</si>
  <si>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</si>
  <si>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</si>
  <si>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</si>
  <si>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</si>
  <si>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</si>
  <si>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</si>
  <si>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</si>
  <si>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</si>
  <si>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</si>
  <si>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</si>
  <si>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</si>
  <si>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</si>
  <si>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</si>
  <si>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</si>
  <si>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</si>
  <si>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</si>
  <si>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</si>
  <si>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</si>
  <si>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</si>
  <si>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</si>
  <si>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</si>
  <si>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</si>
  <si>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</si>
  <si>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</si>
  <si>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</si>
  <si>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</si>
  <si>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</si>
  <si>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</si>
  <si>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</si>
  <si>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</si>
  <si>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</si>
  <si>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</si>
  <si>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</si>
  <si>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</si>
  <si>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</si>
  <si>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</si>
  <si>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</si>
  <si>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</si>
  <si>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</si>
  <si>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</si>
  <si>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</si>
  <si>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</si>
  <si>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</si>
  <si>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</si>
  <si>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</si>
  <si>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</si>
  <si>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</si>
  <si>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</si>
  <si>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</si>
  <si>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</si>
  <si>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</si>
  <si>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</si>
  <si>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</si>
  <si>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</si>
  <si>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</si>
  <si>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</si>
  <si>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</si>
  <si>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</si>
  <si>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</si>
  <si>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</si>
  <si>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</si>
  <si>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</si>
  <si>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</si>
  <si>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</si>
  <si>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</si>
  <si>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</si>
  <si>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</si>
  <si>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</si>
  <si>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</si>
  <si>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</si>
  <si>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</si>
  <si>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</si>
  <si>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</si>
  <si>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</si>
  <si>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</si>
  <si>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</si>
  <si>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</si>
  <si>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</si>
  <si>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</si>
  <si>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</si>
  <si>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</si>
  <si>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</si>
  <si>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</si>
  <si>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</si>
  <si>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</si>
  <si>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</si>
  <si>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</si>
  <si>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</si>
  <si>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</si>
  <si>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</si>
  <si>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</si>
  <si>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</si>
  <si>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</si>
  <si>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</si>
  <si>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</si>
  <si>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</si>
  <si>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</si>
  <si>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</si>
  <si>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</si>
  <si>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</si>
  <si>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</si>
  <si>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</si>
  <si>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</si>
  <si>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</si>
  <si>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</si>
  <si>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</si>
  <si>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</si>
  <si>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</si>
  <si>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</si>
  <si>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</si>
  <si>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</si>
  <si>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</si>
  <si>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</si>
  <si>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</si>
  <si>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</si>
  <si>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</si>
  <si>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</si>
  <si>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</si>
  <si>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</si>
  <si>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</si>
  <si>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</si>
  <si>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</si>
  <si>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</si>
  <si>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</si>
  <si>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</si>
  <si>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</si>
  <si>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</si>
  <si>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</si>
  <si>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</si>
  <si>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</si>
  <si>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</si>
  <si>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</si>
  <si>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</si>
  <si>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</si>
  <si>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</si>
  <si>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</si>
  <si>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</si>
  <si>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</si>
  <si>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</si>
  <si>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</si>
  <si>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</si>
  <si>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</si>
  <si>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</si>
  <si>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</si>
  <si>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</si>
  <si>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</si>
  <si>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</si>
  <si>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</si>
  <si>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</si>
  <si>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</si>
  <si>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</si>
  <si>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</si>
  <si>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</si>
  <si>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</si>
  <si>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</si>
  <si>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</si>
  <si>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</si>
  <si>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</si>
  <si>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</si>
  <si>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</si>
  <si>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</si>
  <si>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</si>
  <si>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</si>
  <si>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</si>
  <si>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</si>
  <si>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</si>
  <si>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</si>
  <si>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</si>
  <si>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</si>
  <si>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</si>
  <si>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</si>
  <si>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</si>
  <si>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</si>
  <si>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</si>
  <si>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</si>
  <si>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</si>
  <si>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</si>
  <si>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</si>
  <si>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</si>
  <si>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</si>
  <si>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</si>
  <si>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</si>
  <si>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</si>
  <si>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</si>
  <si>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</si>
  <si>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</si>
  <si>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</si>
  <si>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</si>
  <si>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</si>
  <si>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</si>
  <si>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</si>
  <si>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</si>
  <si>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</si>
  <si>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</si>
  <si>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</si>
  <si>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</si>
  <si>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</si>
  <si>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</si>
  <si>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</si>
  <si>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</si>
  <si>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</si>
  <si>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</si>
  <si>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</si>
  <si>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</si>
  <si>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</si>
  <si>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</si>
  <si>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</si>
  <si>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</si>
  <si>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</si>
  <si>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</si>
  <si>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</si>
  <si>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</si>
  <si>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</si>
  <si>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</si>
  <si>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</si>
  <si>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</si>
  <si>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</si>
  <si>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</si>
  <si>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</si>
  <si>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</si>
  <si>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</si>
  <si>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</si>
  <si>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</si>
  <si>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</si>
  <si>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</si>
  <si>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</si>
  <si>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</si>
  <si>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</si>
  <si>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</si>
  <si>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</si>
  <si>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</si>
  <si>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</si>
  <si>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</si>
  <si>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</si>
  <si>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</si>
  <si>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</si>
  <si>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</si>
  <si>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</si>
  <si>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</si>
  <si>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</si>
  <si>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</si>
  <si>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</si>
  <si>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</si>
  <si>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</si>
  <si>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</si>
  <si>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</si>
  <si>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</si>
  <si>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</si>
  <si>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</si>
  <si>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</si>
  <si>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</si>
  <si>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</si>
  <si>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</si>
  <si>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</si>
  <si>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</si>
  <si>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</si>
  <si>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</si>
  <si>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</si>
  <si>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</si>
  <si>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</si>
  <si>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</si>
  <si>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</si>
  <si>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</si>
  <si>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</si>
  <si>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</si>
  <si>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</si>
  <si>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</si>
  <si>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</si>
  <si>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</si>
  <si>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</si>
  <si>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</si>
  <si>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</si>
  <si>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</si>
  <si>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</si>
  <si>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</si>
  <si>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</si>
  <si>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</si>
  <si>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</si>
  <si>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</si>
  <si>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</si>
  <si>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</si>
  <si>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</si>
  <si>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</si>
  <si>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</si>
  <si>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</si>
  <si>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</si>
  <si>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</si>
  <si>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</si>
  <si>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</si>
  <si>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</si>
  <si>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</si>
  <si>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</si>
  <si>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</si>
  <si>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</si>
  <si>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</si>
  <si>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</si>
  <si>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</si>
  <si>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</si>
  <si>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</si>
  <si>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</si>
  <si>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</si>
  <si>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</si>
  <si>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</si>
  <si>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</si>
  <si>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</si>
  <si>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</si>
  <si>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</si>
  <si>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</si>
  <si>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</si>
  <si>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</si>
  <si>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</si>
  <si>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</si>
  <si>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</si>
  <si>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</si>
  <si>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</si>
  <si>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</si>
  <si>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</si>
  <si>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</si>
  <si>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</si>
  <si>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</si>
  <si>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</si>
  <si>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</si>
  <si>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</si>
  <si>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</si>
  <si>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</si>
  <si>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</si>
  <si>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</si>
  <si>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</si>
  <si>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</si>
  <si>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</si>
  <si>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</si>
  <si>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</si>
  <si>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</si>
  <si>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</si>
  <si>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</si>
  <si>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</si>
  <si>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</si>
  <si>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</si>
  <si>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</si>
  <si>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</si>
  <si>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</si>
  <si>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</si>
  <si>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</si>
  <si>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</si>
  <si>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</si>
  <si>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</si>
  <si>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</si>
  <si>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</si>
  <si>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</si>
  <si>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</si>
  <si>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</si>
  <si>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</si>
  <si>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</si>
  <si>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</si>
  <si>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</si>
  <si>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</si>
  <si>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</si>
  <si>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</si>
  <si>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</si>
  <si>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</si>
  <si>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</si>
  <si>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</si>
  <si>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</si>
  <si>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</si>
  <si>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</si>
  <si>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</si>
  <si>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</si>
  <si>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</si>
  <si>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</si>
  <si>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</si>
  <si>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</si>
  <si>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</si>
  <si>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</si>
  <si>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</si>
  <si>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</si>
  <si>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</si>
  <si>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</si>
  <si>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</si>
  <si>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</si>
  <si>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</si>
  <si>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</si>
  <si>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</si>
  <si>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</si>
  <si>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</si>
  <si>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</si>
  <si>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</si>
  <si>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</si>
  <si>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</si>
  <si>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</si>
  <si>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</si>
  <si>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</si>
  <si>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</si>
  <si>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</si>
  <si>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</si>
  <si>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</si>
  <si>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</si>
  <si>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</si>
  <si>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</si>
  <si>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</si>
  <si>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</si>
  <si>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</si>
  <si>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</si>
  <si>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</si>
  <si>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</si>
  <si>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</si>
  <si>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</si>
  <si>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</si>
  <si>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</si>
  <si>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</si>
  <si>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</si>
  <si>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</si>
  <si>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</si>
  <si>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</si>
  <si>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</si>
  <si>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</si>
  <si>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</si>
  <si>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</si>
  <si>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</si>
  <si>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</si>
  <si>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</si>
  <si>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</si>
  <si>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</si>
  <si>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</si>
  <si>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</si>
  <si>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</si>
  <si>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</si>
  <si>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</si>
  <si>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</si>
  <si>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</si>
  <si>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</si>
  <si>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</si>
  <si>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</si>
  <si>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</si>
  <si>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</si>
  <si>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</si>
  <si>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</si>
  <si>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</si>
  <si>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</si>
  <si>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</si>
  <si>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</si>
  <si>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</si>
  <si>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</si>
  <si>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</si>
  <si>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</si>
  <si>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</si>
  <si>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</si>
  <si>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</si>
  <si>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</si>
  <si>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</si>
  <si>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</si>
  <si>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</si>
  <si>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</si>
  <si>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</si>
  <si>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</si>
  <si>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</si>
  <si>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</si>
  <si>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</si>
  <si>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</si>
  <si>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</si>
  <si>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</si>
  <si>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</si>
  <si>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</si>
  <si>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</si>
  <si>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</si>
  <si>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</si>
  <si>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</si>
  <si>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</si>
  <si>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</si>
  <si>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</si>
  <si>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</si>
  <si>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</si>
  <si>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</si>
  <si>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</si>
  <si>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</si>
  <si>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</si>
  <si>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</si>
  <si>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</si>
  <si>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</si>
  <si>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</si>
  <si>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</si>
  <si>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</si>
  <si>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</si>
  <si>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</si>
  <si>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</si>
  <si>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</si>
  <si>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</si>
  <si>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</si>
  <si>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</si>
  <si>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</si>
  <si>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</si>
  <si>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</si>
  <si>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</si>
  <si>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</si>
  <si>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</si>
  <si>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</si>
  <si>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</si>
  <si>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</si>
  <si>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</si>
  <si>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</si>
  <si>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</si>
  <si>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</si>
  <si>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</si>
  <si>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</si>
  <si>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</si>
  <si>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</si>
  <si>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</si>
  <si>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</si>
  <si>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</si>
  <si>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</si>
  <si>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</si>
  <si>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</si>
  <si>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</si>
  <si>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</si>
  <si>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</si>
  <si>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</si>
  <si>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</si>
  <si>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</si>
  <si>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</si>
  <si>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</si>
  <si>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</si>
  <si>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</si>
  <si>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</si>
  <si>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</si>
  <si>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</si>
  <si>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</si>
  <si>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</si>
  <si>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</si>
  <si>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</si>
  <si>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</si>
  <si>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</si>
  <si>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</si>
  <si>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</si>
  <si>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</si>
  <si>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</si>
  <si>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</si>
  <si>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</si>
  <si>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</si>
  <si>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</si>
  <si>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</si>
  <si>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</si>
  <si>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</si>
  <si>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</si>
  <si>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</si>
  <si>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</si>
  <si>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</si>
  <si>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</si>
  <si>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</si>
  <si>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</si>
  <si>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</si>
  <si>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</si>
  <si>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</si>
  <si>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</si>
  <si>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</si>
  <si>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</si>
  <si>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</si>
  <si>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</si>
  <si>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</si>
  <si>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</si>
  <si>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</si>
  <si>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</si>
  <si>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</si>
  <si>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</si>
  <si>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</si>
  <si>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</si>
  <si>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</si>
  <si>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</si>
  <si>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</si>
  <si>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</si>
  <si>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</si>
  <si>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</si>
  <si>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</si>
  <si>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</si>
  <si>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</si>
  <si>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</si>
  <si>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</si>
  <si>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</si>
  <si>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</si>
  <si>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</si>
  <si>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</si>
  <si>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</si>
  <si>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</si>
  <si>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</si>
  <si>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</si>
  <si>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</si>
  <si>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</si>
  <si>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</si>
  <si>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</si>
  <si>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</si>
  <si>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</si>
  <si>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</si>
  <si>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</si>
  <si>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</si>
  <si>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</si>
  <si>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</si>
  <si>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</si>
  <si>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</si>
  <si>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</si>
  <si>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</si>
  <si>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</si>
  <si>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</si>
  <si>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</si>
  <si>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</si>
  <si>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</si>
  <si>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</si>
  <si>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</si>
  <si>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</si>
  <si>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</si>
  <si>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</si>
  <si>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</si>
  <si>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</si>
  <si>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</si>
  <si>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</si>
  <si>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</si>
  <si>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</si>
  <si>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</si>
  <si>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</si>
  <si>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</si>
  <si>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</si>
  <si>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</si>
  <si>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</si>
  <si>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</si>
  <si>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</si>
  <si>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</si>
  <si>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</si>
  <si>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</si>
  <si>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</si>
  <si>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</si>
  <si>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</si>
  <si>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</si>
  <si>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</si>
  <si>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</si>
  <si>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</si>
  <si>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</si>
  <si>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</si>
  <si>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</si>
  <si>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</si>
  <si>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</si>
  <si>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</si>
  <si>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</si>
  <si>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</si>
  <si>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</si>
  <si>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</si>
  <si>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</si>
  <si>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</si>
  <si>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</si>
  <si>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</si>
  <si>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</si>
  <si>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</si>
  <si>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</si>
  <si>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</si>
  <si>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</si>
  <si>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</si>
  <si>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</si>
  <si>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</si>
  <si>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</si>
  <si>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</si>
  <si>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</si>
  <si>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</si>
  <si>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</si>
  <si>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</si>
  <si>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</si>
  <si>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</si>
  <si>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</si>
  <si>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</si>
  <si>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</si>
  <si>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</si>
  <si>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</si>
  <si>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</si>
  <si>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</si>
  <si>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</si>
  <si>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</si>
  <si>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</si>
  <si>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</si>
  <si>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</si>
  <si>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</si>
  <si>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</si>
  <si>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</si>
  <si>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</si>
  <si>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</si>
  <si>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</si>
  <si>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</si>
  <si>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</si>
  <si>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</si>
  <si>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</si>
  <si>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</si>
  <si>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</si>
  <si>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</si>
  <si>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</si>
  <si>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</si>
  <si>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</si>
  <si>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</si>
  <si>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</si>
  <si>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</si>
  <si>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</si>
  <si>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</si>
  <si>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</si>
  <si>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</si>
  <si>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</si>
  <si>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</si>
  <si>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</si>
  <si>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</si>
  <si>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</si>
  <si>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</si>
  <si>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</si>
  <si>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</si>
  <si>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</si>
  <si>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</si>
  <si>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</si>
  <si>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</si>
  <si>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</si>
  <si>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</si>
  <si>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</si>
  <si>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</si>
  <si>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</si>
  <si>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</si>
  <si>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</si>
  <si>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</si>
  <si>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</si>
  <si>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</si>
  <si>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</si>
  <si>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</si>
  <si>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</si>
  <si>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</si>
  <si>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</si>
  <si>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</si>
  <si>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</si>
  <si>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</si>
  <si>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</si>
  <si>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</si>
  <si>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</si>
  <si>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</si>
  <si>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</si>
  <si>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</si>
  <si>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</si>
  <si>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</si>
  <si>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</si>
  <si>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</si>
  <si>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</si>
  <si>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</si>
  <si>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</si>
  <si>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</si>
  <si>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</si>
  <si>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</si>
  <si>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</si>
  <si>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</si>
  <si>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</si>
  <si>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</si>
  <si>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</si>
  <si>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</si>
  <si>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</si>
  <si>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</si>
  <si>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</si>
  <si>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</si>
  <si>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</si>
  <si>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</si>
  <si>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</si>
  <si>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</si>
  <si>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</si>
  <si>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</si>
  <si>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</si>
  <si>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</si>
  <si>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</si>
  <si>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</si>
  <si>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</si>
  <si>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</si>
  <si>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</si>
  <si>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</si>
  <si>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</si>
  <si>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</si>
  <si>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</si>
  <si>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</si>
  <si>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</si>
  <si>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</si>
  <si>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</si>
  <si>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</si>
  <si>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</si>
  <si>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</si>
  <si>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</si>
  <si>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</si>
  <si>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</si>
  <si>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</si>
  <si>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</si>
  <si>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</si>
  <si>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</si>
  <si>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</si>
  <si>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</si>
  <si>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</si>
  <si>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</si>
  <si>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</si>
  <si>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</si>
  <si>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</si>
  <si>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</si>
  <si>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</si>
  <si>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</si>
  <si>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</si>
  <si>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</si>
  <si>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</si>
  <si>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</si>
  <si>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</si>
  <si>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</si>
  <si>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</si>
  <si>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</si>
  <si>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</si>
  <si>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</si>
  <si>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</si>
  <si>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</si>
  <si>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</si>
  <si>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</si>
  <si>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</si>
  <si>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</si>
  <si>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</si>
  <si>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</si>
  <si>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</si>
  <si>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</si>
  <si>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</si>
  <si>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</si>
  <si>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</si>
  <si>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</si>
  <si>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</si>
  <si>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</si>
  <si>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</si>
  <si>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</si>
  <si>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</si>
  <si>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</si>
  <si>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</si>
  <si>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</si>
  <si>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</si>
  <si>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</si>
  <si>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</si>
  <si>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</si>
  <si>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</si>
  <si>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</si>
  <si>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</si>
  <si>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</si>
  <si>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</si>
  <si>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</si>
  <si>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</si>
  <si>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</si>
  <si>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</si>
  <si>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</si>
  <si>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</si>
  <si>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</si>
  <si>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</si>
  <si>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</si>
  <si>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</si>
  <si>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</si>
  <si>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</si>
  <si>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</si>
  <si>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</si>
  <si>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</si>
  <si>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</si>
  <si>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</si>
  <si>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</si>
  <si>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</si>
  <si>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</si>
  <si>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</si>
  <si>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</si>
  <si>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</si>
  <si>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</si>
  <si>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</si>
  <si>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</si>
  <si>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</si>
  <si>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</si>
  <si>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</si>
  <si>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</si>
  <si>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</si>
  <si>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</si>
  <si>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</si>
  <si>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</si>
  <si>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</si>
  <si>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</si>
  <si>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</si>
  <si>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</si>
  <si>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</si>
  <si>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</si>
  <si>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</si>
  <si>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</si>
  <si>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</si>
  <si>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</si>
  <si>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</si>
  <si>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</si>
  <si>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</si>
  <si>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</si>
  <si>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</si>
  <si>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</si>
  <si>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</si>
  <si>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</si>
  <si>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</si>
  <si>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</si>
  <si>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</si>
  <si>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</si>
  <si>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</si>
  <si>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</si>
  <si>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</si>
  <si>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</si>
  <si>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</si>
  <si>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</si>
  <si>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</si>
  <si>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</si>
  <si>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</si>
  <si>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</si>
  <si>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</si>
  <si>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</si>
  <si>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</si>
  <si>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</si>
  <si>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</si>
  <si>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</si>
  <si>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</si>
  <si>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</si>
  <si>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</si>
  <si>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</si>
  <si>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</si>
  <si>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</si>
  <si>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</si>
  <si>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</si>
  <si>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</si>
  <si>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</si>
  <si>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</si>
  <si>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</si>
  <si>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</si>
  <si>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</si>
  <si>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</si>
  <si>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</si>
  <si>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</si>
  <si>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</si>
  <si>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</si>
  <si>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</si>
  <si>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</si>
  <si>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</si>
  <si>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</si>
  <si>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</si>
  <si>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</si>
  <si>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</si>
  <si>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</si>
  <si>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</si>
  <si>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</si>
  <si>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</si>
  <si>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</si>
  <si>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</si>
  <si>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</si>
  <si>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</si>
  <si>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</si>
  <si>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</si>
  <si>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</si>
  <si>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</si>
  <si>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</si>
  <si>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</si>
  <si>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</si>
  <si>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</si>
  <si>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</si>
  <si>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</si>
  <si>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</si>
  <si>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</si>
  <si>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</si>
  <si>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</si>
  <si>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</si>
  <si>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</si>
  <si>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</si>
  <si>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</si>
  <si>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</si>
  <si>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</si>
  <si>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</si>
  <si>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</si>
  <si>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</si>
  <si>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</si>
  <si>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</si>
  <si>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</si>
  <si>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</si>
  <si>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</si>
  <si>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</si>
  <si>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</si>
  <si>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</si>
  <si>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</si>
  <si>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</si>
  <si>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</si>
  <si>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</si>
  <si>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</si>
  <si>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</si>
  <si>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</si>
  <si>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</si>
  <si>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</si>
  <si>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</si>
  <si>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</si>
  <si>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</si>
  <si>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</si>
  <si>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</si>
  <si>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</si>
  <si>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</si>
  <si>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</si>
  <si>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</si>
  <si>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</si>
  <si>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</si>
  <si>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</si>
  <si>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</si>
  <si>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</si>
  <si>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</si>
  <si>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</si>
  <si>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</si>
  <si>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</si>
  <si>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</si>
  <si>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</si>
  <si>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</si>
  <si>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</si>
  <si>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</si>
  <si>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</si>
  <si>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</si>
  <si>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</si>
  <si>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</si>
  <si>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</si>
  <si>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</si>
  <si>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</si>
  <si>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</si>
  <si>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</si>
  <si>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</si>
  <si>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</si>
  <si>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</si>
  <si>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</si>
  <si>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</si>
  <si>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</si>
  <si>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</si>
  <si>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</si>
  <si>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</si>
  <si>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</si>
  <si>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</si>
  <si>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</si>
  <si>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</si>
  <si>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</si>
  <si>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</si>
  <si>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</si>
  <si>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</si>
  <si>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</si>
  <si>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</si>
  <si>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</si>
  <si>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</si>
  <si>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</si>
  <si>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</si>
  <si>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</si>
  <si>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</si>
  <si>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</si>
  <si>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</si>
  <si>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</si>
  <si>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</si>
  <si>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</si>
  <si>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</si>
  <si>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</si>
  <si>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</si>
  <si>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</si>
  <si>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</si>
  <si>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</si>
  <si>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</si>
  <si>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</si>
  <si>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</si>
  <si>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</si>
  <si>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</si>
  <si>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</si>
  <si>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</si>
  <si>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</si>
  <si>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</si>
  <si>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</si>
  <si>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</si>
  <si>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</si>
  <si>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</si>
  <si>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</si>
  <si>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</si>
  <si>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</si>
  <si>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</si>
  <si>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</si>
  <si>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</si>
  <si>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</si>
  <si>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</si>
  <si>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</si>
  <si>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</si>
  <si>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</si>
  <si>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</si>
  <si>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</si>
  <si>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</si>
  <si>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</si>
  <si>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</si>
  <si>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</si>
  <si>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</si>
  <si>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</si>
  <si>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</si>
  <si>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</si>
  <si>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</si>
  <si>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</si>
  <si>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</si>
  <si>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</si>
  <si>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</si>
  <si>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</si>
  <si>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</si>
  <si>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</si>
  <si>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</si>
  <si>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</si>
  <si>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</si>
  <si>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</si>
  <si>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</si>
  <si>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</si>
  <si>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</si>
  <si>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</si>
  <si>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</si>
  <si>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</si>
  <si>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</si>
  <si>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</si>
  <si>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</si>
  <si>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</si>
  <si>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</si>
  <si>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</si>
  <si>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</si>
  <si>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</si>
  <si>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</si>
  <si>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</si>
  <si>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</si>
  <si>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</si>
  <si>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</si>
  <si>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</si>
  <si>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</si>
  <si>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</si>
  <si>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</si>
  <si>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</si>
  <si>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</si>
  <si>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</si>
  <si>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</si>
  <si>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</si>
  <si>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</si>
  <si>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</si>
  <si>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</si>
  <si>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</si>
  <si>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</si>
  <si>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</si>
  <si>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</si>
  <si>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</si>
  <si>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</si>
  <si>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</si>
  <si>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</si>
  <si>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</si>
  <si>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</si>
  <si>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</si>
  <si>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</si>
  <si>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</si>
  <si>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</si>
  <si>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</si>
  <si>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</si>
  <si>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</si>
  <si>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</si>
  <si>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</si>
  <si>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</si>
  <si>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</si>
  <si>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</si>
  <si>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</si>
  <si>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</si>
  <si>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</si>
  <si>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</si>
  <si>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</si>
  <si>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</si>
  <si>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</si>
  <si>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</si>
  <si>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</si>
  <si>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</si>
  <si>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</si>
  <si>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</si>
  <si>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</si>
  <si>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</si>
  <si>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</si>
  <si>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</si>
  <si>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</si>
  <si>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</si>
  <si>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</si>
  <si>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</si>
  <si>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</si>
  <si>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</si>
  <si>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</si>
  <si>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</si>
  <si>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</si>
  <si>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</si>
  <si>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</si>
  <si>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</si>
  <si>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</si>
  <si>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</si>
  <si>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</si>
  <si>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</si>
  <si>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</si>
  <si>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</si>
  <si>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</si>
  <si>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</si>
  <si>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</si>
  <si>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</si>
  <si>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</si>
  <si>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</si>
  <si>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</si>
  <si>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</si>
  <si>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</si>
  <si>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</si>
  <si>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</si>
  <si>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</si>
  <si>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</si>
  <si>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</si>
  <si>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</si>
  <si>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</si>
  <si>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</si>
  <si>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</si>
  <si>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</si>
  <si>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</si>
  <si>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</si>
  <si>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</si>
  <si>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</si>
  <si>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</si>
  <si>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</si>
  <si>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</si>
  <si>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</si>
  <si>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</si>
  <si>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</si>
  <si>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</si>
  <si>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</si>
  <si>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</si>
  <si>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</si>
  <si>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</si>
  <si>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</si>
  <si>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</si>
  <si>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</si>
  <si>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</si>
  <si>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</si>
  <si>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</si>
  <si>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</si>
  <si>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</si>
  <si>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</si>
  <si>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</si>
  <si>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</si>
  <si>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</si>
  <si>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</si>
  <si>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</si>
  <si>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</si>
  <si>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</si>
  <si>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</si>
  <si>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</si>
  <si>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</si>
  <si>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</si>
  <si>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</si>
  <si>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</si>
  <si>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</si>
  <si>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</si>
  <si>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</si>
  <si>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</si>
  <si>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</si>
  <si>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</si>
  <si>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</si>
  <si>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</si>
  <si>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</si>
  <si>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</si>
  <si>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</si>
  <si>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</si>
  <si>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</si>
  <si>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</si>
  <si>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</si>
  <si>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</si>
  <si>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</si>
  <si>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</si>
  <si>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</si>
  <si>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</si>
  <si>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</si>
  <si>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</si>
  <si>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</si>
  <si>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</si>
  <si>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</si>
  <si>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</si>
  <si>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</si>
  <si>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</si>
  <si>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</si>
  <si>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</si>
  <si>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</si>
  <si>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</si>
  <si>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</si>
  <si>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</si>
  <si>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</si>
  <si>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</si>
  <si>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</si>
  <si>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</si>
  <si>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</si>
  <si>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</si>
  <si>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</si>
  <si>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</si>
  <si>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</si>
  <si>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</si>
  <si>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</si>
  <si>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</si>
  <si>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</si>
  <si>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</si>
  <si>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</si>
  <si>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</si>
  <si>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</si>
  <si>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</si>
  <si>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</si>
  <si>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</si>
  <si>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</si>
  <si>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</si>
  <si>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</si>
  <si>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</si>
  <si>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</si>
  <si>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</si>
  <si>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</si>
  <si>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</si>
  <si>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</si>
  <si>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</si>
  <si>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</si>
  <si>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</si>
  <si>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</si>
  <si>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</si>
  <si>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</si>
  <si>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</si>
  <si>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</si>
  <si>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</si>
  <si>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</si>
  <si>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</si>
  <si>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</si>
  <si>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</si>
  <si>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</si>
  <si>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</si>
  <si>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</si>
  <si>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</si>
  <si>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</si>
  <si>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</si>
  <si>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</si>
  <si>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</si>
  <si>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</si>
  <si>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</si>
  <si>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</si>
  <si>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</si>
  <si>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</si>
  <si>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</si>
  <si>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</si>
  <si>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</si>
  <si>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</si>
  <si>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</si>
  <si>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</si>
  <si>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</si>
  <si>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</si>
  <si>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</si>
  <si>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</si>
  <si>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</si>
  <si>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</si>
  <si>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</si>
  <si>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</si>
  <si>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</si>
  <si>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</si>
  <si>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</si>
  <si>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</si>
  <si>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</si>
  <si>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</si>
  <si>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</si>
  <si>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</si>
  <si>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</si>
  <si>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</si>
  <si>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</si>
  <si>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</si>
  <si>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</si>
  <si>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</si>
  <si>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</si>
  <si>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</si>
  <si>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</si>
  <si>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</si>
  <si>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</si>
  <si>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</si>
  <si>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</si>
  <si>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</si>
  <si>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</si>
  <si>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</si>
  <si>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</si>
  <si>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</si>
  <si>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</si>
  <si>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</si>
  <si>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</si>
  <si>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</si>
  <si>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</si>
  <si>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</si>
  <si>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</si>
  <si>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</si>
  <si>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</si>
  <si>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</si>
  <si>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</si>
  <si>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</si>
  <si>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</si>
  <si>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</si>
  <si>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</si>
  <si>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</si>
  <si>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</si>
  <si>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</si>
  <si>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</si>
  <si>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</si>
  <si>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</si>
  <si>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</si>
  <si>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</si>
  <si>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</si>
  <si>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</si>
  <si>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</si>
  <si>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</si>
  <si>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</si>
  <si>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</si>
  <si>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</si>
  <si>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</si>
  <si>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</si>
  <si>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</si>
  <si>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</si>
  <si>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</si>
  <si>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</si>
  <si>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</si>
  <si>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</si>
  <si>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</si>
  <si>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</si>
  <si>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</si>
  <si>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</si>
  <si>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</si>
  <si>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</si>
  <si>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</si>
  <si>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</si>
  <si>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</si>
  <si>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</si>
  <si>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</si>
  <si>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</si>
  <si>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</si>
  <si>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</si>
  <si>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</si>
  <si>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</si>
  <si>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</si>
  <si>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</si>
  <si>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</si>
  <si>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</si>
  <si>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</si>
  <si>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</si>
  <si>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</si>
  <si>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</si>
  <si>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</si>
  <si>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</si>
  <si>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</si>
  <si>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</si>
  <si>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</si>
  <si>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</si>
  <si>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</si>
  <si>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</si>
  <si>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</si>
  <si>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</si>
  <si>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</si>
  <si>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</si>
  <si>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</si>
  <si>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</si>
  <si>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</si>
  <si>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</si>
  <si>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</si>
  <si>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</si>
  <si>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</si>
  <si>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</si>
  <si>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</si>
  <si>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</si>
  <si>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</si>
  <si>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</si>
  <si>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</si>
  <si>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</si>
  <si>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</si>
  <si>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</si>
  <si>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</si>
  <si>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</si>
  <si>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</si>
  <si>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</si>
  <si>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</si>
  <si>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</si>
  <si>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</si>
  <si>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</si>
  <si>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</si>
  <si>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</si>
  <si>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</si>
  <si>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</si>
  <si>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</si>
  <si>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</si>
  <si>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</si>
  <si>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</si>
  <si>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</si>
  <si>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</si>
  <si>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</si>
  <si>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</si>
  <si>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</si>
  <si>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</si>
  <si>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</si>
  <si>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</si>
  <si>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</si>
  <si>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</si>
  <si>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</si>
  <si>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</si>
  <si>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</si>
  <si>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</si>
  <si>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</si>
  <si>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</si>
  <si>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</si>
  <si>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</si>
  <si>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</si>
  <si>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</si>
  <si>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</si>
  <si>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</si>
  <si>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</si>
  <si>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</si>
  <si>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</si>
  <si>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</si>
  <si>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</si>
  <si>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</si>
  <si>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</si>
  <si>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</si>
  <si>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</si>
  <si>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</si>
  <si>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</si>
  <si>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</si>
  <si>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</si>
  <si>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</si>
  <si>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</si>
  <si>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</si>
  <si>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</si>
  <si>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</si>
  <si>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</si>
  <si>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</si>
  <si>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</si>
  <si>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</si>
  <si>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</si>
  <si>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</si>
  <si>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</si>
  <si>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</si>
  <si>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</si>
  <si>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</si>
  <si>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</si>
  <si>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</si>
  <si>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</si>
  <si>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</si>
  <si>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</si>
  <si>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</si>
  <si>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</si>
  <si>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</si>
  <si>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</si>
  <si>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</si>
  <si>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</si>
  <si>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</si>
  <si>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</si>
  <si>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</si>
  <si>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</si>
  <si>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</si>
  <si>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</si>
  <si>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</si>
  <si>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</si>
  <si>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</si>
  <si>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</si>
  <si>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</si>
  <si>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</si>
  <si>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</si>
  <si>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</si>
  <si>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</si>
  <si>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</si>
  <si>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</si>
  <si>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</si>
  <si>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</si>
  <si>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</si>
  <si>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</si>
  <si>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</si>
  <si>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</si>
  <si>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</si>
  <si>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</si>
  <si>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</si>
  <si>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</si>
  <si>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</si>
  <si>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</si>
  <si>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</si>
  <si>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</si>
  <si>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</si>
  <si>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</si>
  <si>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</si>
  <si>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</si>
  <si>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</si>
  <si>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</si>
  <si>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</si>
  <si>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</si>
  <si>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</si>
  <si>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</si>
  <si>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</si>
  <si>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</si>
  <si>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</si>
  <si>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</si>
  <si>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</si>
  <si>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</si>
  <si>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</si>
  <si>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</si>
  <si>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</si>
  <si>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</si>
  <si>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</si>
  <si>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</si>
  <si>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</si>
  <si>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</si>
  <si>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</si>
  <si>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</si>
  <si>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</si>
  <si>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</si>
  <si>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</si>
  <si>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</si>
  <si>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</si>
  <si>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</si>
  <si>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</si>
  <si>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</si>
  <si>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</si>
  <si>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</si>
  <si>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</si>
  <si>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</si>
  <si>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</si>
  <si>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</si>
  <si>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</si>
  <si>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</si>
  <si>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</si>
  <si>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</si>
  <si>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</si>
  <si>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</si>
  <si>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</si>
  <si>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</si>
  <si>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</si>
  <si>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</si>
  <si>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</si>
  <si>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</si>
  <si>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</si>
  <si>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</si>
  <si>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</si>
  <si>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</si>
  <si>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</si>
  <si>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</si>
  <si>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</si>
  <si>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</si>
  <si>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</si>
  <si>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</si>
  <si>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</si>
  <si>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</si>
  <si>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</si>
  <si>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</si>
  <si>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</si>
  <si>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</si>
  <si>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</si>
  <si>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</si>
  <si>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</si>
  <si>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</si>
  <si>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</si>
  <si>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</si>
  <si>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</si>
  <si>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</si>
  <si>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</si>
  <si>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</si>
  <si>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</si>
  <si>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</si>
  <si>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</si>
  <si>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</si>
  <si>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</si>
  <si>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</si>
  <si>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</si>
  <si>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</si>
  <si>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</si>
  <si>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</si>
  <si>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</si>
  <si>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</si>
  <si>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</si>
  <si>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</si>
  <si>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</si>
  <si>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</si>
  <si>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</si>
  <si>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</si>
  <si>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</si>
  <si>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</si>
  <si>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</si>
  <si>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</si>
  <si>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</si>
  <si>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</si>
  <si>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</si>
  <si>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</si>
  <si>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</si>
  <si>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</si>
  <si>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</si>
  <si>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</si>
  <si>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</si>
  <si>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</si>
  <si>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</si>
  <si>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</si>
  <si>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</si>
  <si>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</si>
  <si>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</si>
  <si>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</si>
  <si>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</si>
  <si>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</si>
  <si>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</si>
  <si>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</si>
  <si>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</si>
  <si>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</si>
  <si>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</si>
  <si>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</si>
  <si>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</si>
  <si>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</si>
  <si>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</si>
  <si>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</si>
  <si>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</si>
  <si>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</si>
  <si>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</si>
  <si>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</si>
  <si>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</si>
  <si>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</si>
  <si>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</si>
  <si>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</si>
  <si>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</si>
  <si>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</si>
  <si>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</si>
  <si>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</si>
  <si>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</si>
  <si>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</si>
  <si>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</si>
  <si>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</si>
  <si>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</si>
  <si>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</si>
  <si>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</si>
  <si>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</si>
  <si>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</si>
  <si>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</si>
  <si>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</si>
  <si>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</si>
  <si>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</si>
  <si>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</si>
  <si>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</si>
  <si>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</si>
  <si>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</si>
  <si>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</si>
  <si>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</si>
  <si>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</si>
  <si>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</si>
  <si>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</si>
  <si>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</si>
  <si>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</si>
  <si>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</si>
  <si>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</si>
  <si>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</si>
  <si>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</si>
  <si>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</si>
  <si>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</si>
  <si>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</si>
  <si>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</si>
  <si>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</si>
  <si>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</si>
  <si>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</si>
  <si>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</si>
  <si>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</si>
  <si>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</si>
  <si>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</si>
  <si>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</si>
  <si>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</si>
  <si>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</si>
  <si>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</si>
  <si>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</si>
  <si>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</si>
  <si>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</si>
  <si>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</si>
  <si>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</si>
  <si>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</si>
  <si>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</si>
  <si>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</si>
  <si>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</si>
  <si>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</si>
  <si>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</si>
  <si>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</si>
  <si>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</si>
  <si>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</si>
  <si>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</si>
  <si>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</si>
  <si>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</si>
  <si>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</si>
  <si>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</si>
  <si>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</si>
  <si>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</si>
  <si>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</si>
  <si>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</si>
  <si>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</si>
  <si>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</si>
  <si>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</si>
  <si>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</si>
  <si>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</si>
  <si>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</si>
  <si>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</si>
  <si>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</si>
  <si>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</si>
  <si>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</si>
  <si>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</si>
  <si>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</si>
  <si>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</si>
  <si>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</si>
  <si>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</si>
  <si>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</si>
  <si>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</si>
  <si>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</si>
  <si>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</si>
  <si>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</si>
  <si>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</si>
  <si>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</si>
  <si>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</si>
  <si>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</si>
  <si>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</si>
  <si>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</si>
  <si>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</si>
  <si>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</si>
  <si>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</si>
  <si>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</si>
  <si>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</si>
  <si>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</si>
  <si>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</si>
  <si>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</si>
  <si>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</si>
  <si>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</si>
  <si>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</si>
  <si>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</si>
  <si>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</si>
  <si>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</si>
  <si>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</si>
  <si>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</si>
  <si>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</si>
  <si>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</si>
  <si>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</si>
  <si>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</si>
  <si>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</si>
  <si>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</si>
  <si>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</si>
  <si>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</si>
  <si>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</si>
  <si>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</si>
  <si>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</si>
  <si>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</si>
  <si>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</si>
  <si>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</si>
  <si>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</si>
  <si>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</si>
  <si>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</si>
  <si>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</si>
  <si>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</si>
  <si>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</si>
  <si>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</si>
  <si>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</si>
  <si>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</si>
  <si>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</si>
  <si>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</si>
  <si>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</si>
  <si>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</si>
  <si>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</si>
  <si>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</si>
  <si>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</si>
  <si>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</si>
  <si>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</si>
  <si>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</si>
  <si>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</si>
  <si>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</si>
  <si>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</si>
  <si>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</si>
  <si>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</si>
  <si>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</si>
  <si>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</si>
  <si>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</si>
  <si>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</si>
  <si>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</si>
  <si>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</si>
  <si>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</si>
  <si>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</si>
  <si>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</si>
  <si>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</si>
  <si>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</si>
  <si>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</si>
  <si>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</si>
  <si>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</si>
  <si>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</si>
  <si>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</si>
  <si>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</si>
  <si>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</si>
  <si>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</si>
  <si>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</si>
  <si>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</si>
  <si>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</si>
  <si>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</si>
  <si>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</si>
  <si>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</si>
  <si>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</si>
  <si>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</si>
  <si>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</si>
  <si>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</si>
  <si>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</si>
  <si>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</si>
  <si>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</si>
  <si>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</si>
  <si>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</si>
  <si>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</si>
  <si>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</si>
  <si>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</si>
  <si>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</si>
  <si>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</si>
  <si>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</si>
  <si>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</si>
  <si>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</si>
  <si>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</si>
  <si>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</si>
  <si>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</si>
  <si>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</si>
  <si>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</si>
  <si>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</si>
  <si>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</si>
  <si>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</si>
  <si>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</si>
  <si>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</si>
  <si>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</si>
  <si>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</si>
  <si>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</si>
  <si>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</si>
  <si>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</si>
  <si>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</si>
  <si>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</si>
  <si>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</si>
  <si>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</si>
  <si>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</si>
  <si>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</si>
  <si>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</si>
  <si>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</si>
  <si>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</si>
  <si>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</si>
  <si>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</si>
  <si>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</si>
  <si>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</si>
  <si>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</si>
  <si>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</si>
  <si>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</si>
  <si>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</si>
  <si>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</si>
  <si>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</si>
  <si>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</si>
  <si>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</si>
  <si>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</si>
  <si>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</si>
  <si>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</si>
  <si>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</si>
  <si>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</si>
  <si>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</si>
  <si>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</si>
  <si>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</si>
  <si>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</si>
  <si>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</si>
  <si>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</si>
  <si>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</si>
  <si>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</si>
  <si>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</si>
  <si>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</si>
  <si>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</si>
  <si>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</si>
  <si>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</si>
  <si>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</si>
  <si>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</si>
  <si>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</si>
  <si>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</si>
  <si>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</si>
  <si>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</si>
  <si>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</si>
  <si>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</si>
  <si>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</si>
  <si>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</si>
  <si>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</si>
  <si>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</si>
  <si>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</si>
  <si>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</si>
  <si>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</si>
  <si>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</si>
  <si>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</si>
  <si>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</si>
  <si>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</si>
  <si>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</si>
  <si>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</si>
  <si>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</si>
  <si>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</si>
  <si>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</si>
  <si>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</si>
  <si>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</si>
  <si>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</si>
  <si>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</si>
  <si>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</si>
  <si>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</si>
  <si>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</si>
  <si>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</si>
  <si>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</si>
  <si>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</si>
  <si>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</si>
  <si>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</si>
  <si>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</si>
  <si>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</si>
  <si>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</si>
  <si>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</si>
  <si>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</si>
  <si>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</si>
  <si>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</si>
  <si>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</si>
  <si>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</si>
  <si>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</si>
  <si>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</si>
  <si>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</si>
  <si>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</si>
  <si>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</si>
  <si>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</si>
  <si>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</si>
  <si>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</si>
  <si>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</si>
  <si>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</si>
  <si>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</si>
  <si>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</si>
  <si>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</si>
  <si>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</si>
  <si>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</si>
  <si>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</si>
  <si>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</si>
  <si>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</si>
  <si>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</si>
  <si>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</si>
  <si>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</si>
  <si>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</si>
  <si>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</si>
  <si>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</si>
  <si>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</si>
  <si>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</si>
  <si>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</si>
  <si>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</si>
  <si>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</si>
  <si>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</si>
  <si>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</si>
  <si>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</si>
  <si>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</si>
  <si>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</si>
  <si>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</si>
  <si>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</si>
  <si>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</si>
  <si>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</si>
  <si>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</si>
  <si>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</si>
  <si>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</si>
  <si>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</si>
  <si>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</si>
  <si>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</si>
  <si>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</si>
  <si>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</si>
  <si>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</si>
  <si>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</si>
  <si>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</si>
  <si>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</si>
  <si>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</si>
  <si>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</si>
  <si>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</si>
  <si>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</si>
  <si>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</si>
  <si>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</si>
  <si>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</si>
  <si>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</si>
  <si>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</si>
  <si>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</si>
  <si>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</si>
  <si>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</si>
  <si>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</si>
  <si>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</si>
  <si>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</si>
  <si>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</si>
  <si>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</si>
  <si>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</si>
  <si>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</si>
  <si>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</si>
  <si>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</si>
  <si>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</si>
  <si>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</si>
  <si>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</si>
  <si>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</si>
  <si>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</si>
  <si>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</si>
  <si>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</si>
  <si>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</si>
  <si>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</si>
  <si>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</si>
  <si>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</si>
  <si>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</si>
  <si>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</si>
  <si>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</si>
  <si>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</si>
  <si>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</si>
  <si>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</si>
  <si>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</si>
  <si>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</si>
  <si>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</si>
  <si>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</si>
  <si>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</si>
  <si>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</si>
  <si>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</si>
  <si>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</si>
  <si>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</si>
  <si>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</si>
  <si>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</si>
  <si>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</si>
  <si>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</si>
  <si>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</si>
  <si>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</si>
  <si>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</si>
  <si>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</si>
  <si>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</si>
  <si>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</si>
  <si>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</si>
  <si>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</si>
  <si>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</si>
  <si>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</si>
  <si>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</si>
  <si>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</si>
  <si>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</si>
  <si>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</si>
  <si>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</si>
  <si>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</si>
  <si>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</si>
  <si>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</si>
  <si>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</si>
  <si>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</si>
  <si>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</si>
  <si>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</si>
  <si>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</si>
  <si>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</si>
  <si>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</si>
  <si>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</si>
  <si>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</si>
  <si>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</si>
  <si>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</si>
  <si>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</si>
  <si>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</si>
  <si>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</si>
  <si>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</si>
  <si>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</si>
  <si>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</si>
  <si>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</si>
  <si>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</si>
  <si>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</si>
  <si>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</si>
  <si>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</si>
  <si>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</si>
  <si>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</si>
  <si>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</si>
  <si>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</si>
  <si>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</si>
  <si>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</si>
  <si>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</si>
  <si>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</si>
  <si>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</si>
  <si>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</si>
  <si>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</si>
  <si>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</si>
  <si>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</si>
  <si>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</si>
  <si>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</si>
  <si>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</si>
  <si>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</si>
  <si>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</si>
  <si>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</si>
  <si>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</si>
  <si>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</si>
  <si>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</si>
  <si>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</si>
  <si>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</si>
  <si>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</si>
  <si>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</si>
  <si>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</si>
  <si>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</si>
  <si>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</si>
  <si>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</si>
  <si>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</si>
  <si>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</si>
  <si>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</si>
  <si>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</si>
  <si>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</si>
  <si>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</si>
  <si>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</si>
  <si>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</si>
  <si>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</si>
  <si>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</si>
  <si>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</si>
  <si>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</si>
  <si>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</si>
  <si>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</si>
  <si>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</si>
  <si>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</si>
  <si>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</si>
  <si>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</si>
  <si>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</si>
  <si>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</si>
  <si>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</si>
  <si>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</si>
  <si>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</si>
  <si>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</si>
  <si>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</si>
  <si>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</si>
  <si>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</si>
  <si>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</si>
  <si>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</si>
  <si>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</si>
  <si>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</si>
  <si>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</si>
  <si>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</si>
  <si>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</si>
  <si>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</si>
  <si>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</si>
  <si>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</si>
  <si>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</si>
  <si>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</si>
  <si>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</si>
  <si>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</si>
  <si>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</si>
  <si>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</si>
  <si>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</si>
  <si>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</si>
  <si>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</si>
  <si>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</si>
  <si>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</si>
  <si>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</si>
  <si>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</si>
  <si>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</si>
  <si>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</si>
  <si>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</si>
  <si>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</si>
  <si>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</si>
  <si>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</si>
  <si>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</si>
  <si>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</si>
  <si>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</si>
  <si>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</si>
  <si>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</si>
  <si>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</si>
  <si>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</si>
  <si>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</si>
  <si>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</si>
  <si>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</si>
  <si>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</si>
  <si>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</si>
  <si>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</si>
  <si>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</si>
  <si>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</si>
  <si>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</si>
  <si>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</si>
  <si>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</si>
  <si>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</si>
  <si>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</si>
  <si>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</si>
  <si>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</si>
  <si>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</si>
  <si>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</si>
  <si>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</si>
  <si>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</si>
  <si>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</si>
  <si>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</si>
  <si>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</si>
  <si>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</si>
  <si>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</si>
  <si>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</si>
  <si>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</si>
  <si>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</si>
  <si>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</si>
  <si>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</si>
  <si>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</si>
  <si>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</si>
  <si>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</si>
  <si>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</si>
  <si>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</si>
  <si>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</si>
  <si>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</si>
  <si>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</si>
  <si>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</si>
  <si>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</si>
  <si>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</si>
  <si>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</si>
  <si>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</si>
  <si>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</si>
  <si>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</si>
  <si>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</si>
  <si>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</si>
  <si>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</si>
  <si>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</si>
  <si>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</si>
  <si>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</si>
  <si>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</si>
  <si>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</si>
  <si>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</si>
  <si>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</si>
  <si>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</si>
  <si>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</si>
  <si>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</si>
  <si>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</si>
  <si>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</si>
  <si>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</si>
  <si>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</si>
  <si>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</si>
  <si>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</si>
  <si>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</si>
  <si>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</si>
  <si>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</si>
  <si>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</si>
  <si>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</si>
  <si>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</si>
  <si>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</si>
  <si>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</si>
  <si>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</si>
  <si>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</si>
  <si>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</si>
  <si>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</si>
  <si>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</si>
  <si>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</si>
  <si>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</si>
  <si>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</si>
  <si>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</si>
  <si>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</si>
  <si>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</si>
  <si>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</si>
  <si>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</si>
  <si>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</si>
  <si>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</si>
  <si>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</si>
  <si>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</si>
  <si>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</si>
  <si>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</si>
  <si>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</si>
  <si>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</si>
  <si>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</si>
  <si>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</si>
  <si>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</si>
  <si>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</si>
  <si>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</si>
  <si>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</si>
  <si>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</si>
  <si>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</si>
  <si>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</si>
  <si>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</si>
  <si>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</si>
  <si>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</si>
  <si>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</si>
  <si>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</si>
  <si>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</si>
  <si>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</si>
  <si>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</si>
  <si>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</si>
  <si>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</si>
  <si>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</si>
  <si>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</si>
  <si>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</si>
  <si>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</si>
  <si>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</si>
  <si>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</si>
  <si>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</si>
  <si>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</si>
  <si>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</si>
  <si>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</si>
  <si>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</si>
  <si>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</si>
  <si>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</si>
  <si>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</si>
  <si>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</si>
  <si>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</si>
  <si>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</si>
  <si>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</si>
  <si>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</si>
  <si>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</si>
  <si>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</si>
  <si>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</si>
  <si>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</si>
  <si>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</si>
  <si>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</si>
  <si>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</si>
  <si>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</si>
  <si>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</si>
  <si>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</si>
  <si>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</si>
  <si>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</si>
  <si>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</si>
  <si>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</si>
  <si>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</si>
  <si>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</si>
  <si>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</si>
  <si>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</si>
  <si>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</si>
  <si>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</si>
  <si>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</si>
  <si>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</si>
  <si>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</si>
  <si>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</si>
  <si>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</si>
  <si>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</si>
  <si>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</si>
  <si>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</si>
  <si>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</si>
  <si>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</si>
  <si>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</si>
  <si>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</si>
  <si>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</si>
  <si>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</si>
  <si>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</si>
  <si>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</si>
  <si>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</si>
  <si>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</si>
  <si>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</si>
  <si>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</si>
  <si>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</si>
  <si>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</si>
  <si>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</si>
  <si>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</si>
  <si>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</si>
  <si>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</si>
  <si>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</si>
  <si>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</si>
  <si>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</si>
  <si>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</si>
  <si>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</si>
  <si>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</si>
  <si>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</si>
  <si>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</si>
  <si>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</si>
  <si>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</si>
  <si>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</si>
  <si>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</si>
  <si>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</si>
  <si>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</si>
  <si>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</si>
  <si>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</si>
  <si>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</si>
  <si>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</si>
  <si>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</si>
  <si>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</si>
  <si>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</si>
  <si>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</si>
  <si>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</si>
  <si>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</si>
  <si>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</si>
  <si>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</si>
  <si>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</si>
  <si>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</si>
  <si>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</si>
  <si>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</si>
  <si>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</si>
  <si>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</si>
  <si>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</si>
  <si>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</si>
  <si>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</si>
  <si>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</si>
  <si>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</si>
  <si>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</si>
  <si>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</si>
  <si>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</si>
  <si>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</si>
  <si>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</si>
  <si>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</si>
  <si>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</si>
  <si>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</si>
  <si>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</si>
  <si>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</si>
  <si>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</si>
  <si>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</si>
  <si>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</si>
  <si>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</si>
  <si>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</si>
  <si>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</si>
  <si>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</si>
  <si>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</si>
  <si>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</si>
  <si>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</si>
  <si>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</si>
  <si>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</si>
  <si>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</si>
  <si>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</si>
  <si>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</si>
  <si>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</si>
  <si>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</si>
  <si>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</si>
  <si>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</si>
  <si>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</si>
  <si>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</si>
  <si>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</si>
  <si>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</si>
  <si>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</si>
  <si>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</si>
  <si>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</si>
  <si>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</si>
  <si>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</si>
  <si>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</si>
  <si>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</si>
  <si>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</si>
  <si>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</si>
  <si>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</si>
  <si>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</si>
  <si>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</si>
  <si>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</si>
  <si>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</si>
  <si>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</si>
  <si>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</si>
  <si>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</si>
  <si>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</si>
  <si>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</si>
  <si>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</si>
  <si>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</si>
  <si>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</si>
  <si>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</si>
  <si>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</si>
  <si>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</si>
  <si>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</si>
  <si>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</si>
  <si>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</si>
  <si>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</si>
  <si>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</si>
  <si>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</si>
  <si>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</si>
  <si>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</si>
  <si>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</si>
  <si>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</si>
  <si>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</si>
  <si>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</si>
  <si>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</si>
  <si>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</si>
  <si>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</si>
  <si>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</si>
  <si>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</si>
  <si>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</si>
  <si>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</si>
  <si>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</si>
  <si>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</si>
  <si>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</si>
  <si>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</si>
  <si>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</si>
  <si>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</si>
  <si>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</si>
  <si>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</si>
  <si>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</si>
  <si>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</si>
  <si>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</si>
  <si>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</si>
  <si>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</si>
  <si>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</si>
  <si>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</si>
  <si>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</si>
  <si>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</si>
  <si>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</si>
  <si>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</si>
  <si>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</si>
  <si>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</si>
  <si>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</si>
  <si>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</si>
  <si>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</si>
  <si>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</si>
  <si>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</si>
  <si>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</si>
  <si>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</si>
  <si>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</si>
  <si>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</si>
  <si>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</si>
  <si>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</si>
  <si>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</si>
  <si>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</si>
  <si>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</si>
  <si>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</si>
  <si>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</si>
  <si>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</si>
  <si>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</si>
  <si>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</si>
  <si>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</si>
  <si>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</si>
  <si>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</si>
  <si>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</si>
  <si>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</si>
  <si>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</si>
  <si>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</si>
  <si>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</si>
  <si>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</si>
  <si>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</si>
  <si>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</si>
  <si>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</si>
  <si>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</si>
  <si>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</si>
  <si>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</si>
  <si>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</si>
  <si>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</si>
  <si>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</si>
  <si>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</si>
  <si>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</si>
  <si>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</si>
  <si>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</si>
  <si>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</si>
  <si>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</si>
  <si>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</si>
  <si>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</si>
  <si>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</si>
  <si>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</si>
  <si>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</si>
  <si>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</si>
  <si>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</si>
  <si>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</si>
  <si>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</si>
  <si>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</si>
  <si>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</si>
  <si>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</si>
  <si>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</si>
  <si>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</si>
  <si>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</si>
  <si>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</si>
  <si>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</si>
  <si>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</si>
  <si>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</si>
  <si>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</si>
  <si>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</si>
  <si>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</si>
  <si>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</si>
  <si>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</si>
  <si>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</si>
  <si>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</si>
  <si>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</si>
  <si>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</si>
  <si>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</si>
  <si>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</si>
  <si>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</si>
  <si>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</si>
  <si>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</si>
  <si>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</si>
  <si>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</si>
  <si>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</si>
  <si>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</si>
  <si>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</si>
  <si>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</si>
  <si>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</si>
  <si>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</si>
  <si>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</si>
  <si>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</si>
  <si>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</si>
  <si>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</si>
  <si>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</si>
  <si>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</si>
  <si>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</si>
  <si>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</si>
  <si>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</si>
  <si>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</si>
  <si>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</si>
  <si>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</si>
  <si>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</si>
  <si>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</si>
  <si>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</si>
  <si>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</si>
  <si>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</si>
  <si>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</si>
  <si>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</si>
  <si>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</si>
  <si>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</si>
  <si>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</si>
  <si>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</si>
  <si>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</si>
  <si>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</si>
  <si>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</si>
  <si>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</si>
  <si>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</si>
  <si>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</si>
  <si>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</si>
  <si>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</si>
  <si>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</si>
  <si>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</si>
  <si>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</si>
  <si>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</si>
  <si>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</si>
  <si>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</si>
  <si>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</si>
  <si>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</si>
  <si>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</si>
  <si>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</si>
  <si>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</si>
  <si>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</si>
  <si>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</si>
  <si>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</si>
  <si>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</si>
  <si>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</si>
  <si>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</si>
  <si>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</si>
  <si>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</si>
  <si>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</si>
  <si>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</si>
  <si>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</si>
  <si>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</si>
  <si>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</si>
  <si>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</si>
  <si>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</si>
  <si>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</si>
  <si>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</si>
  <si>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</si>
  <si>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</si>
  <si>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</si>
  <si>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</si>
  <si>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</si>
  <si>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</si>
  <si>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</si>
  <si>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</si>
  <si>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</si>
  <si>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</si>
  <si>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</si>
  <si>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</si>
  <si>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</si>
  <si>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</si>
  <si>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</si>
  <si>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</si>
  <si>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</si>
  <si>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</si>
  <si>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</si>
  <si>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</si>
  <si>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</si>
  <si>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</si>
  <si>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</si>
  <si>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</si>
  <si>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</si>
  <si>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</si>
  <si>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</si>
  <si>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</si>
  <si>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</si>
  <si>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</si>
  <si>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</si>
  <si>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</si>
  <si>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</si>
  <si>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</si>
  <si>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</si>
  <si>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</si>
  <si>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</si>
  <si>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</si>
  <si>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</si>
  <si>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</si>
  <si>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</si>
  <si>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</si>
  <si>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</si>
  <si>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</si>
  <si>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</si>
  <si>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</si>
  <si>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</si>
  <si>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</si>
  <si>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</si>
  <si>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</si>
  <si>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</si>
  <si>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</si>
  <si>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</si>
  <si>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</si>
  <si>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</si>
  <si>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</si>
  <si>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</si>
  <si>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</si>
  <si>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</si>
  <si>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</si>
  <si>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</si>
  <si>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</si>
  <si>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</si>
  <si>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</si>
  <si>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</si>
  <si>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</si>
  <si>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</si>
  <si>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</si>
  <si>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</si>
  <si>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</si>
  <si>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</si>
  <si>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</si>
  <si>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</si>
  <si>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</si>
  <si>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</si>
  <si>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</si>
  <si>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</si>
  <si>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</si>
  <si>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</si>
  <si>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</si>
  <si>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</si>
  <si>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</si>
  <si>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</si>
  <si>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</si>
  <si>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</si>
  <si>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</si>
  <si>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</si>
  <si>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</si>
  <si>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</si>
  <si>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</si>
  <si>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</si>
  <si>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</si>
  <si>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</si>
  <si>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</si>
  <si>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</si>
  <si>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</si>
  <si>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</si>
  <si>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</si>
  <si>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</si>
  <si>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</si>
  <si>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</si>
  <si>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</si>
  <si>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</si>
  <si>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</si>
  <si>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</si>
  <si>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</si>
  <si>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</si>
  <si>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</si>
  <si>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</si>
  <si>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</si>
  <si>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</si>
  <si>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</si>
  <si>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</si>
  <si>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</si>
  <si>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</si>
  <si>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</si>
  <si>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</si>
  <si>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</si>
  <si>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</si>
  <si>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</si>
  <si>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</si>
  <si>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</si>
  <si>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</si>
  <si>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</si>
  <si>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</si>
  <si>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</si>
  <si>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</si>
  <si>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</si>
  <si>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</si>
  <si>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</si>
  <si>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</si>
  <si>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</si>
  <si>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</si>
  <si>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</si>
  <si>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</si>
  <si>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</si>
  <si>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</si>
  <si>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</si>
  <si>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</si>
  <si>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</si>
  <si>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</si>
  <si>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</si>
  <si>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</si>
  <si>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</si>
  <si>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</si>
  <si>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</si>
  <si>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</si>
  <si>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</si>
  <si>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</si>
  <si>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</si>
  <si>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</si>
  <si>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</si>
  <si>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</si>
  <si>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</si>
  <si>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</si>
  <si>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</si>
  <si>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</si>
  <si>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</si>
  <si>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</si>
  <si>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</si>
  <si>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</si>
  <si>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</si>
  <si>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</si>
  <si>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</si>
  <si>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</si>
  <si>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</si>
  <si>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</si>
  <si>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</si>
  <si>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</si>
  <si>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</si>
  <si>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</si>
  <si>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</si>
  <si>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</si>
  <si>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</si>
  <si>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</si>
  <si>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</si>
  <si>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</si>
  <si>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</si>
  <si>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</si>
  <si>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</si>
  <si>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</si>
  <si>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</si>
  <si>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</si>
  <si>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</si>
  <si>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</si>
  <si>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</si>
  <si>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</si>
  <si>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</si>
  <si>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</si>
  <si>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</si>
  <si>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</si>
  <si>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</si>
  <si>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</si>
  <si>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</si>
  <si>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</si>
  <si>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</si>
  <si>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</si>
  <si>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</si>
  <si>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</si>
  <si>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</si>
  <si>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</si>
  <si>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</si>
  <si>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</si>
  <si>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</si>
  <si>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</si>
  <si>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</si>
  <si>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</si>
  <si>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</si>
  <si>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</si>
  <si>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</si>
  <si>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</si>
  <si>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</si>
  <si>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</si>
  <si>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</si>
  <si>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</si>
  <si>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</si>
  <si>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</si>
  <si>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</si>
  <si>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</si>
  <si>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</si>
  <si>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</si>
  <si>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</si>
  <si>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</si>
  <si>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</si>
  <si>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</si>
  <si>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</si>
  <si>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</si>
  <si>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</si>
  <si>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</si>
  <si>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</si>
  <si>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</si>
  <si>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</si>
  <si>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</si>
  <si>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</si>
  <si>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</si>
  <si>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</si>
  <si>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</si>
  <si>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</si>
  <si>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</si>
  <si>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</si>
  <si>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</si>
  <si>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</si>
  <si>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</si>
  <si>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</si>
  <si>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</si>
  <si>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</si>
  <si>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</si>
  <si>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</si>
  <si>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</si>
  <si>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</si>
  <si>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</si>
  <si>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</si>
  <si>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</si>
  <si>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</si>
  <si>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</si>
  <si>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</si>
  <si>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</si>
  <si>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</si>
  <si>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</si>
  <si>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</si>
  <si>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</si>
  <si>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</si>
  <si>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</si>
  <si>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</si>
  <si>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</si>
  <si>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</si>
  <si>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</si>
  <si>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</si>
  <si>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</si>
  <si>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</si>
  <si>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</si>
  <si>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</si>
  <si>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</si>
  <si>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</si>
  <si>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</si>
  <si>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</si>
  <si>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</si>
  <si>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</si>
  <si>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</si>
  <si>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</si>
  <si>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</si>
  <si>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</si>
  <si>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</si>
  <si>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</si>
  <si>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</si>
  <si>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</si>
  <si>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</si>
  <si>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</si>
  <si>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</si>
  <si>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</si>
  <si>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</si>
  <si>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</si>
  <si>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</si>
  <si>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</si>
  <si>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</si>
  <si>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</si>
  <si>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</si>
  <si>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</si>
  <si>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</si>
  <si>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</si>
  <si>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</si>
  <si>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</si>
  <si>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</si>
  <si>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</si>
  <si>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</si>
  <si>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</si>
  <si>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</si>
  <si>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</si>
  <si>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</si>
  <si>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</si>
  <si>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</si>
  <si>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</si>
  <si>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</si>
  <si>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</si>
  <si>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</si>
  <si>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</si>
  <si>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</si>
  <si>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</si>
  <si>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</si>
  <si>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</si>
  <si>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</si>
  <si>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</si>
  <si>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</si>
  <si>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</si>
  <si>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</si>
  <si>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</si>
  <si>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</si>
  <si>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</si>
  <si>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</si>
  <si>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</si>
  <si>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</si>
  <si>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</si>
  <si>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</si>
  <si>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</si>
  <si>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</si>
  <si>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</si>
  <si>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</si>
  <si>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</si>
  <si>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</si>
  <si>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</si>
  <si>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</si>
  <si>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</si>
  <si>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</si>
  <si>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</si>
  <si>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</si>
  <si>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</si>
  <si>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</si>
  <si>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</si>
  <si>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</si>
  <si>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</si>
  <si>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</si>
  <si>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</si>
  <si>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</si>
  <si>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</si>
  <si>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</si>
  <si>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</si>
  <si>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</si>
  <si>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</si>
  <si>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</si>
  <si>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</si>
  <si>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</si>
  <si>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</si>
  <si>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</si>
  <si>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</si>
  <si>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</si>
  <si>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</si>
  <si>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</si>
  <si>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</si>
  <si>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</si>
  <si>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</si>
  <si>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</si>
  <si>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</si>
  <si>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</si>
  <si>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</si>
  <si>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</si>
  <si>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</si>
  <si>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</si>
  <si>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</si>
  <si>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</si>
  <si>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</si>
  <si>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</si>
  <si>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</si>
  <si>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</si>
  <si>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</si>
  <si>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</si>
  <si>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</si>
  <si>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</si>
  <si>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</si>
  <si>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</si>
  <si>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</si>
  <si>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</si>
  <si>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</si>
  <si>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</si>
  <si>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</si>
  <si>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</si>
  <si>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</si>
  <si>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</si>
  <si>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</si>
  <si>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</si>
  <si>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</si>
  <si>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</si>
  <si>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</si>
  <si>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</si>
  <si>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</si>
  <si>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</si>
  <si>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</si>
  <si>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</si>
  <si>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</si>
  <si>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</si>
  <si>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</si>
  <si>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</si>
  <si>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</si>
  <si>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</si>
  <si>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</si>
  <si>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</si>
  <si>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</si>
  <si>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</si>
  <si>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</si>
  <si>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</si>
  <si>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</si>
  <si>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</si>
  <si>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</si>
  <si>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</si>
  <si>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</si>
  <si>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</si>
  <si>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</si>
  <si>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</si>
  <si>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</si>
  <si>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</si>
  <si>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</si>
  <si>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</si>
  <si>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</si>
  <si>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</si>
  <si>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</si>
  <si>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</si>
  <si>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</si>
  <si>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</si>
  <si>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</si>
  <si>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</si>
  <si>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</si>
  <si>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</si>
  <si>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</si>
  <si>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</si>
  <si>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</si>
  <si>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</si>
  <si>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</si>
  <si>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</si>
  <si>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</si>
  <si>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</si>
  <si>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</si>
  <si>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</si>
  <si>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</si>
  <si>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</si>
  <si>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</si>
  <si>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</si>
  <si>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</si>
  <si>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</si>
  <si>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</si>
  <si>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</si>
  <si>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</si>
  <si>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</si>
  <si>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</si>
  <si>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</si>
  <si>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</si>
  <si>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</si>
  <si>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</si>
  <si>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</si>
  <si>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</si>
  <si>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</si>
  <si>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</si>
  <si>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</si>
  <si>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</si>
  <si>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</si>
  <si>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</si>
  <si>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</si>
  <si>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</si>
  <si>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</si>
  <si>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</si>
  <si>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</si>
  <si>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</si>
  <si>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</si>
  <si>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</si>
  <si>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</si>
  <si>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</si>
  <si>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</si>
  <si>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</si>
  <si>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</si>
  <si>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</si>
  <si>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</si>
  <si>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</si>
  <si>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</si>
  <si>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</si>
  <si>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</si>
  <si>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</si>
  <si>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</si>
  <si>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</si>
  <si>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</si>
  <si>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</si>
  <si>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</si>
  <si>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</si>
  <si>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</si>
  <si>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</si>
  <si>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</si>
  <si>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</si>
  <si>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</si>
  <si>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</si>
  <si>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</si>
  <si>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</si>
  <si>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</si>
  <si>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</si>
  <si>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</si>
  <si>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</si>
  <si>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</si>
  <si>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</si>
  <si>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</si>
  <si>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</si>
  <si>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</si>
  <si>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</si>
  <si>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</si>
  <si>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</si>
  <si>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</si>
  <si>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</si>
  <si>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</si>
  <si>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</si>
  <si>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</si>
  <si>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</si>
  <si>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</si>
  <si>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</si>
  <si>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</si>
  <si>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</si>
  <si>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</si>
  <si>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</si>
  <si>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</si>
  <si>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</si>
  <si>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</si>
  <si>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</si>
  <si>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</si>
  <si>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</si>
  <si>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</si>
  <si>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</si>
  <si>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</si>
  <si>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</si>
  <si>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</si>
  <si>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</si>
  <si>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</si>
  <si>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</si>
  <si>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</si>
  <si>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</si>
  <si>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</si>
  <si>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</si>
  <si>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</si>
  <si>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</si>
  <si>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</si>
  <si>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</si>
  <si>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</si>
  <si>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</si>
  <si>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</si>
  <si>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</si>
  <si>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</si>
  <si>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</si>
  <si>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</si>
  <si>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</si>
  <si>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</si>
  <si>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</si>
  <si>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</si>
  <si>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</si>
  <si>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</si>
  <si>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</si>
  <si>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</si>
  <si>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</si>
  <si>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</si>
  <si>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</si>
  <si>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</si>
  <si>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</si>
  <si>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</si>
  <si>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</si>
  <si>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</si>
  <si>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</si>
  <si>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</si>
  <si>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</si>
  <si>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</si>
  <si>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</si>
  <si>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</si>
  <si>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</si>
  <si>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</si>
  <si>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</si>
  <si>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</si>
  <si>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</si>
  <si>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</si>
  <si>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</si>
  <si>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</si>
  <si>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</si>
  <si>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</si>
  <si>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</si>
  <si>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</si>
  <si>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</si>
  <si>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</si>
  <si>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</si>
  <si>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</si>
  <si>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</si>
  <si>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</si>
  <si>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</si>
  <si>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</si>
  <si>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</si>
  <si>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</si>
  <si>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</si>
  <si>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</si>
  <si>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</si>
  <si>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</si>
  <si>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</si>
  <si>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</si>
  <si>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</si>
  <si>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</si>
  <si>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</si>
  <si>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</si>
  <si>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</si>
  <si>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</si>
  <si>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</si>
  <si>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</si>
  <si>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</si>
  <si>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</si>
  <si>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</si>
  <si>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</si>
  <si>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</si>
  <si>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</si>
  <si>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</si>
  <si>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</si>
  <si>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</si>
  <si>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</si>
  <si>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</si>
  <si>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</si>
  <si>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</si>
  <si>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</si>
  <si>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</si>
  <si>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</si>
  <si>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</si>
  <si>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</si>
  <si>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</si>
  <si>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</si>
  <si>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</si>
  <si>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</si>
  <si>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</si>
  <si>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</si>
  <si>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</si>
  <si>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</si>
  <si>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</si>
  <si>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</si>
  <si>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</si>
  <si>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</si>
  <si>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</si>
  <si>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</si>
  <si>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</si>
  <si>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</si>
  <si>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</si>
  <si>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</si>
  <si>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</si>
  <si>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</si>
  <si>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</si>
  <si>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</si>
  <si>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</si>
  <si>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</si>
  <si>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</si>
  <si>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</si>
  <si>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</si>
  <si>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</si>
  <si>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</si>
  <si>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</si>
  <si>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</si>
  <si>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</si>
  <si>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</si>
  <si>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</si>
  <si>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</si>
  <si>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</si>
  <si>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</si>
  <si>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</si>
  <si>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</si>
  <si>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</si>
  <si>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</si>
  <si>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</si>
  <si>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</si>
  <si>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</si>
  <si>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</si>
  <si>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</si>
  <si>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</si>
  <si>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</si>
  <si>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</si>
  <si>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</si>
  <si>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</si>
  <si>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</si>
  <si>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</si>
  <si>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</si>
  <si>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</si>
  <si>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</si>
  <si>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</si>
  <si>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</si>
  <si>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</si>
  <si>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</si>
  <si>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</si>
  <si>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</si>
  <si>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</si>
  <si>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</si>
  <si>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</si>
  <si>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</si>
  <si>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</si>
  <si>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</si>
  <si>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</si>
  <si>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</si>
  <si>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</si>
  <si>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</si>
  <si>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</si>
  <si>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</si>
  <si>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</si>
  <si>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</si>
  <si>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</si>
  <si>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</si>
  <si>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</si>
  <si>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</si>
  <si>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</si>
  <si>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</si>
  <si>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</si>
  <si>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</si>
  <si>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</si>
  <si>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</si>
  <si>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</si>
  <si>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</si>
  <si>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</si>
  <si>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</si>
  <si>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</si>
  <si>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</si>
  <si>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</si>
  <si>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</si>
  <si>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</si>
  <si>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</si>
  <si>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</si>
  <si>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</si>
  <si>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</si>
  <si>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</si>
  <si>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</si>
  <si>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</si>
  <si>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</si>
  <si>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</si>
  <si>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</si>
  <si>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</si>
  <si>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</si>
  <si>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</si>
  <si>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</si>
  <si>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</si>
  <si>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</si>
  <si>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</si>
  <si>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</si>
  <si>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</si>
  <si>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</si>
  <si>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</si>
  <si>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</si>
  <si>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</si>
  <si>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</si>
  <si>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</si>
  <si>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</si>
  <si>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</si>
  <si>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</si>
  <si>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</si>
  <si>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</si>
  <si>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</si>
  <si>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</si>
  <si>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</si>
  <si>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</si>
  <si>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</si>
  <si>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</si>
  <si>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</si>
  <si>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</si>
  <si>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</si>
  <si>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</si>
  <si>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</si>
  <si>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</si>
  <si>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</si>
  <si>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</si>
  <si>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</si>
  <si>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</si>
  <si>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</si>
  <si>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</si>
  <si>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</si>
  <si>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</si>
  <si>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</si>
  <si>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</si>
  <si>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</si>
  <si>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</si>
  <si>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</si>
  <si>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</si>
  <si>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</si>
  <si>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</si>
  <si>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</si>
  <si>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</si>
  <si>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</si>
  <si>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</si>
  <si>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</si>
  <si>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</si>
  <si>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</si>
  <si>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</si>
  <si>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</si>
  <si>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</si>
  <si>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</si>
  <si>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</si>
  <si>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</si>
  <si>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</si>
  <si>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</si>
  <si>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</si>
  <si>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</si>
  <si>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</si>
  <si>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</si>
  <si>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</si>
  <si>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</si>
  <si>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</si>
  <si>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</si>
  <si>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</si>
  <si>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</si>
  <si>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</si>
  <si>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</si>
  <si>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</si>
  <si>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</si>
  <si>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</si>
  <si>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</si>
  <si>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</si>
  <si>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</si>
  <si>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</si>
  <si>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</si>
  <si>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</si>
  <si>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</si>
  <si>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</si>
  <si>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</si>
  <si>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</si>
  <si>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</si>
  <si>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</si>
  <si>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</si>
  <si>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</si>
  <si>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</si>
  <si>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</si>
  <si>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</si>
  <si>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</si>
  <si>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</si>
  <si>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</si>
  <si>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</si>
  <si>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</si>
  <si>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</si>
  <si>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</si>
  <si>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</si>
  <si>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</si>
  <si>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</si>
  <si>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</si>
  <si>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</si>
  <si>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</si>
  <si>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</si>
  <si>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</si>
  <si>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</si>
  <si>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</si>
  <si>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</si>
  <si>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</si>
  <si>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</si>
  <si>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</si>
  <si>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</si>
  <si>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</si>
  <si>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</si>
  <si>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</si>
  <si>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</si>
  <si>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</si>
  <si>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</si>
  <si>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</si>
  <si>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</si>
  <si>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</si>
  <si>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</si>
  <si>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</si>
  <si>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</si>
  <si>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</si>
  <si>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</si>
  <si>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</si>
  <si>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</si>
  <si>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</si>
  <si>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</si>
  <si>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</si>
  <si>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</si>
  <si>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</si>
  <si>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</si>
  <si>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</si>
  <si>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</si>
  <si>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</si>
  <si>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</si>
  <si>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</si>
  <si>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</si>
  <si>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</si>
  <si>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</si>
  <si>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</si>
  <si>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</si>
  <si>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</si>
  <si>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</si>
  <si>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</si>
  <si>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</si>
  <si>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</si>
  <si>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</si>
  <si>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</si>
  <si>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</si>
  <si>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</si>
  <si>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</si>
  <si>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</si>
  <si>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</si>
  <si>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</si>
  <si>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</si>
  <si>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</si>
  <si>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</si>
  <si>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</si>
  <si>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</si>
  <si>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</si>
  <si>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</si>
  <si>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</si>
  <si>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</si>
  <si>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</si>
  <si>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</si>
  <si>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</si>
  <si>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</si>
  <si>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</si>
  <si>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</si>
  <si>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</si>
  <si>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</si>
  <si>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</si>
  <si>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</si>
  <si>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</si>
  <si>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</si>
  <si>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</si>
  <si>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</si>
  <si>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</si>
  <si>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</si>
  <si>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</si>
  <si>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</si>
  <si>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</si>
  <si>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</si>
  <si>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</si>
  <si>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</si>
  <si>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</si>
  <si>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</si>
  <si>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</si>
  <si>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</si>
  <si>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</si>
  <si>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</si>
  <si>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</si>
  <si>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</si>
  <si>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</si>
  <si>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</si>
  <si>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</si>
  <si>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</si>
  <si>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</si>
  <si>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</si>
  <si>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</si>
  <si>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</si>
  <si>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</si>
  <si>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</si>
  <si>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</si>
  <si>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</si>
  <si>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</si>
  <si>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</si>
  <si>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</si>
  <si>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</si>
  <si>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</si>
  <si>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</si>
  <si>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</si>
  <si>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</si>
  <si>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</si>
  <si>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</si>
  <si>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</si>
  <si>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</si>
  <si>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</si>
  <si>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</si>
  <si>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</si>
  <si>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</si>
  <si>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</si>
  <si>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</si>
  <si>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</si>
  <si>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</si>
  <si>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</si>
  <si>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</si>
  <si>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</si>
  <si>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</si>
  <si>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</si>
  <si>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</si>
  <si>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</si>
  <si>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</si>
  <si>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</si>
  <si>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</si>
  <si>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</si>
  <si>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</si>
  <si>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</si>
  <si>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</si>
  <si>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</si>
  <si>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</si>
  <si>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</si>
  <si>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</si>
  <si>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</si>
  <si>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</si>
  <si>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</si>
  <si>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</si>
  <si>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</si>
  <si>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</si>
  <si>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</si>
  <si>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</si>
  <si>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</si>
  <si>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</si>
  <si>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</si>
  <si>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</si>
  <si>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</si>
  <si>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</si>
  <si>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</si>
  <si>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</si>
  <si>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</si>
  <si>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</si>
  <si>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</si>
  <si>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</si>
  <si>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</si>
  <si>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</si>
  <si>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</si>
  <si>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</si>
  <si>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</si>
  <si>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</si>
  <si>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</si>
  <si>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</si>
  <si>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</si>
  <si>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</si>
  <si>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</si>
  <si>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</si>
  <si>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</si>
  <si>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</si>
  <si>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</si>
  <si>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</si>
  <si>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</si>
  <si>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</si>
  <si>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</si>
  <si>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</si>
  <si>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</si>
  <si>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</si>
  <si>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</si>
  <si>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</si>
  <si>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</si>
  <si>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</si>
  <si>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</si>
  <si>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</si>
  <si>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</si>
  <si>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</si>
  <si>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</si>
  <si>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</si>
  <si>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</si>
  <si>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</si>
  <si>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</si>
  <si>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</si>
  <si>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</si>
  <si>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</si>
  <si>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</si>
  <si>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</si>
  <si>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</si>
  <si>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</si>
  <si>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</si>
  <si>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</si>
  <si>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</si>
  <si>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</si>
  <si>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</si>
  <si>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</si>
  <si>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</si>
  <si>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</si>
  <si>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</si>
  <si>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</si>
  <si>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</si>
  <si>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</si>
  <si>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</si>
  <si>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</si>
  <si>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</si>
  <si>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</si>
  <si>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</si>
  <si>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</si>
  <si>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</si>
  <si>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</si>
  <si>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</si>
  <si>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</si>
  <si>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</si>
  <si>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</si>
  <si>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</si>
  <si>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</si>
  <si>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</si>
  <si>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</si>
  <si>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</si>
  <si>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</si>
  <si>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</si>
  <si>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</si>
  <si>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</si>
  <si>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</si>
  <si>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</si>
  <si>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</si>
  <si>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</si>
  <si>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</si>
  <si>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</si>
  <si>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</si>
  <si>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</si>
  <si>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</si>
  <si>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</si>
  <si>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</si>
  <si>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</si>
  <si>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</si>
  <si>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</si>
  <si>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</si>
  <si>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</si>
  <si>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</si>
  <si>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</si>
  <si>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</si>
  <si>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</si>
  <si>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</si>
  <si>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</si>
  <si>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</si>
  <si>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</si>
  <si>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</si>
  <si>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</si>
  <si>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</si>
  <si>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</si>
  <si>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</si>
  <si>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</si>
  <si>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</si>
  <si>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</si>
  <si>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</si>
  <si>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</si>
  <si>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</si>
  <si>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</si>
  <si>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</si>
  <si>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</si>
  <si>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</si>
  <si>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</si>
  <si>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</si>
  <si>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</si>
  <si>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</si>
  <si>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</si>
  <si>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</si>
  <si>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</si>
  <si>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</si>
  <si>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</si>
  <si>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</si>
  <si>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</si>
  <si>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</si>
  <si>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</si>
  <si>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</si>
  <si>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</si>
  <si>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</si>
  <si>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</si>
  <si>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</si>
  <si>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</si>
  <si>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</si>
  <si>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</si>
  <si>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</si>
  <si>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</si>
  <si>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</si>
  <si>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</si>
  <si>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</si>
  <si>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</si>
  <si>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</si>
  <si>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</si>
  <si>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</si>
  <si>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</si>
  <si>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</si>
  <si>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</si>
  <si>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</si>
  <si>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</si>
  <si>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</si>
  <si>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</si>
  <si>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</si>
  <si>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</si>
  <si>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</si>
  <si>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</si>
  <si>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</si>
  <si>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</si>
  <si>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</si>
  <si>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</si>
  <si>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</si>
  <si>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</si>
  <si>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</si>
  <si>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</si>
  <si>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</si>
  <si>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</si>
  <si>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</si>
  <si>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</si>
  <si>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</si>
  <si>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</si>
  <si>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</si>
  <si>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</si>
  <si>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</si>
  <si>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</si>
  <si>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</si>
  <si>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</si>
  <si>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</si>
  <si>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</si>
  <si>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</si>
  <si>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</si>
  <si>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</si>
  <si>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</si>
  <si>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</si>
  <si>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</si>
  <si>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</si>
  <si>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</si>
  <si>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</si>
  <si>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</si>
  <si>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</si>
  <si>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</si>
  <si>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</si>
  <si>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</si>
  <si>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</si>
  <si>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</si>
  <si>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</si>
  <si>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</si>
  <si>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</si>
  <si>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</si>
  <si>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</si>
  <si>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</si>
  <si>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</si>
  <si>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</si>
  <si>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</si>
  <si>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</si>
  <si>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</si>
  <si>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</si>
  <si>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</si>
  <si>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</si>
  <si>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</si>
  <si>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</si>
  <si>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</si>
  <si>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</si>
  <si>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</si>
  <si>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</si>
  <si>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</si>
  <si>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</si>
  <si>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</si>
  <si>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</si>
  <si>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</si>
  <si>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</si>
  <si>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</si>
  <si>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</si>
  <si>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</si>
  <si>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</si>
  <si>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</si>
  <si>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</si>
  <si>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</si>
  <si>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</si>
  <si>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</si>
  <si>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</si>
  <si>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</si>
  <si>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</si>
  <si>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</si>
  <si>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</si>
  <si>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</si>
  <si>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</si>
  <si>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</si>
  <si>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</si>
  <si>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</si>
  <si>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</si>
  <si>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</si>
  <si>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</si>
  <si>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</si>
  <si>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</si>
  <si>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</si>
  <si>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</si>
  <si>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</si>
  <si>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</si>
  <si>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</si>
  <si>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</si>
  <si>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</si>
  <si>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</si>
  <si>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</si>
  <si>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</si>
  <si>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</si>
  <si>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</si>
  <si>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</si>
  <si>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</si>
  <si>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</si>
  <si>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</si>
  <si>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</si>
  <si>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</si>
  <si>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</si>
  <si>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</si>
  <si>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</si>
  <si>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</si>
  <si>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</si>
  <si>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</si>
  <si>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</si>
  <si>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</si>
  <si>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</si>
  <si>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</si>
  <si>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</si>
  <si>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</si>
  <si>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</si>
  <si>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</si>
  <si>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</si>
  <si>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</si>
  <si>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</si>
  <si>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</si>
  <si>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</si>
  <si>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</si>
  <si>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</si>
  <si>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</si>
  <si>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</si>
  <si>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</si>
  <si>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</si>
  <si>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</si>
  <si>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</si>
  <si>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</si>
  <si>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</si>
  <si>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</si>
  <si>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</si>
  <si>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</si>
  <si>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</si>
  <si>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</si>
  <si>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</si>
  <si>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</si>
  <si>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</si>
  <si>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</si>
  <si>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</si>
  <si>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</si>
  <si>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</si>
  <si>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</si>
  <si>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</si>
  <si>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</si>
  <si>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</si>
  <si>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</si>
  <si>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</si>
  <si>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</si>
  <si>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</si>
  <si>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</si>
  <si>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</si>
  <si>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</si>
  <si>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</si>
  <si>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</si>
  <si>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</si>
  <si>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</si>
  <si>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</si>
  <si>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</si>
  <si>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</si>
  <si>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</si>
  <si>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</si>
  <si>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</si>
  <si>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</si>
  <si>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</si>
  <si>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</si>
  <si>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</si>
  <si>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</si>
  <si>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</si>
  <si>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</si>
  <si>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</si>
  <si>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</si>
  <si>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</si>
  <si>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</si>
  <si>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</si>
  <si>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</si>
  <si>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</si>
  <si>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</si>
  <si>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</si>
  <si>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</si>
  <si>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</si>
  <si>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</si>
  <si>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</si>
  <si>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</si>
  <si>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</si>
  <si>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</si>
  <si>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</si>
  <si>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</si>
  <si>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</si>
  <si>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</si>
  <si>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</si>
  <si>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</si>
  <si>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</si>
  <si>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</si>
  <si>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</si>
  <si>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</si>
  <si>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</si>
  <si>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</si>
  <si>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</si>
  <si>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</si>
  <si>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</si>
  <si>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</si>
  <si>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</si>
  <si>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</si>
  <si>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</si>
  <si>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</si>
  <si>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</si>
  <si>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</si>
  <si>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</si>
  <si>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</si>
  <si>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</si>
  <si>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</si>
  <si>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</si>
  <si>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</si>
  <si>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</si>
  <si>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</si>
  <si>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</si>
  <si>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</si>
  <si>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</si>
  <si>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</si>
  <si>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</si>
  <si>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</si>
  <si>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</si>
  <si>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</si>
  <si>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</si>
  <si>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</si>
  <si>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</si>
  <si>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</si>
  <si>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</si>
  <si>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</si>
  <si>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</si>
  <si>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</si>
  <si>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</si>
  <si>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</si>
  <si>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</si>
  <si>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</si>
  <si>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</si>
  <si>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</si>
  <si>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</si>
  <si>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</si>
  <si>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</si>
  <si>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</si>
  <si>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</si>
  <si>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</si>
  <si>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</si>
  <si>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</si>
  <si>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</si>
  <si>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</si>
  <si>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</si>
  <si>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</si>
  <si>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</si>
  <si>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</si>
  <si>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</si>
  <si>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</si>
  <si>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</si>
  <si>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</si>
  <si>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</si>
  <si>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</si>
  <si>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</si>
  <si>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</si>
  <si>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</si>
  <si>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</si>
  <si>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</si>
  <si>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</si>
  <si>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</si>
  <si>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</si>
  <si>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</si>
  <si>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</si>
  <si>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</si>
  <si>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</si>
  <si>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</si>
  <si>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</si>
  <si>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</si>
  <si>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</si>
  <si>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</si>
  <si>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</si>
  <si>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</si>
  <si>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</si>
  <si>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</si>
  <si>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</si>
  <si>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</si>
  <si>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</si>
  <si>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</si>
  <si>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</si>
  <si>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</si>
  <si>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</si>
  <si>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</si>
  <si>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</si>
  <si>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</si>
  <si>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</si>
  <si>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</si>
  <si>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</si>
  <si>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</si>
  <si>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</si>
  <si>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</si>
  <si>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</si>
  <si>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</si>
  <si>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</si>
  <si>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</si>
  <si>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</si>
  <si>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</si>
  <si>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</si>
  <si>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</si>
  <si>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</si>
  <si>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</si>
  <si>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</si>
  <si>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</si>
  <si>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</si>
  <si>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</si>
  <si>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</si>
  <si>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</si>
  <si>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</si>
  <si>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</si>
  <si>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</si>
  <si>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</si>
  <si>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</si>
  <si>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</si>
  <si>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</si>
  <si>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</si>
  <si>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</si>
  <si>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</si>
  <si>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</si>
  <si>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</si>
  <si>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</si>
  <si>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</si>
  <si>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</si>
  <si>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</si>
  <si>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</si>
  <si>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</si>
  <si>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</si>
  <si>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</si>
  <si>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</si>
  <si>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</si>
  <si>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</si>
  <si>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</si>
  <si>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</si>
  <si>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</si>
  <si>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</si>
  <si>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</si>
  <si>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</si>
  <si>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</si>
  <si>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</si>
  <si>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</si>
  <si>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</si>
  <si>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</si>
  <si>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</si>
  <si>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</si>
  <si>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</si>
  <si>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</si>
  <si>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</si>
  <si>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</si>
  <si>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</si>
  <si>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</si>
  <si>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</si>
  <si>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</si>
  <si>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</si>
  <si>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</si>
  <si>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</si>
  <si>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</si>
  <si>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</si>
  <si>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</si>
  <si>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</si>
  <si>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</si>
  <si>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</si>
  <si>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</si>
  <si>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</si>
  <si>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</si>
  <si>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</si>
  <si>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</si>
  <si>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</si>
  <si>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</si>
  <si>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</si>
  <si>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</si>
  <si>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</si>
  <si>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</si>
  <si>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</si>
  <si>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</si>
  <si>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</si>
  <si>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</si>
  <si>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</si>
  <si>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</si>
  <si>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</si>
  <si>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</si>
  <si>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</si>
  <si>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</si>
  <si>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</si>
  <si>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</si>
  <si>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</si>
  <si>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</si>
  <si>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</si>
  <si>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</si>
  <si>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</si>
  <si>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</si>
  <si>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</si>
  <si>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</si>
  <si>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</si>
  <si>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</si>
  <si>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</si>
  <si>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</si>
  <si>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</si>
  <si>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</si>
  <si>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</si>
  <si>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</si>
  <si>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</si>
  <si>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</si>
  <si>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</si>
  <si>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</si>
  <si>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</si>
  <si>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</si>
  <si>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</si>
  <si>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</si>
  <si>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</si>
  <si>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</si>
  <si>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</si>
  <si>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</si>
  <si>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</si>
  <si>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</si>
  <si>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</si>
  <si>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</si>
  <si>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</si>
  <si>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</si>
  <si>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</si>
  <si>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</si>
  <si>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</si>
  <si>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</si>
  <si>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</si>
  <si>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</si>
  <si>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</si>
  <si>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</si>
  <si>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</si>
  <si>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</si>
  <si>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</si>
  <si>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</si>
  <si>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</si>
  <si>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</si>
  <si>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</si>
  <si>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</si>
  <si>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</si>
  <si>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</si>
  <si>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</si>
  <si>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</si>
  <si>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</si>
  <si>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</si>
  <si>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</si>
  <si>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</si>
  <si>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</si>
  <si>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</si>
  <si>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</si>
  <si>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</si>
  <si>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</si>
  <si>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</si>
  <si>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</si>
  <si>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</si>
  <si>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</si>
  <si>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</si>
  <si>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</si>
  <si>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</si>
  <si>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</si>
  <si>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</si>
  <si>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</si>
  <si>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</si>
  <si>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</si>
  <si>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</si>
  <si>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</si>
  <si>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</si>
  <si>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</si>
  <si>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</si>
  <si>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</si>
  <si>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</si>
  <si>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</si>
  <si>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</si>
  <si>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</si>
  <si>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</si>
  <si>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</si>
  <si>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</si>
  <si>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</si>
  <si>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</si>
  <si>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</si>
  <si>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</si>
  <si>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</si>
  <si>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</si>
  <si>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</si>
  <si>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</si>
  <si>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</si>
  <si>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</si>
  <si>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</si>
  <si>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</si>
  <si>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</si>
  <si>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</si>
  <si>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</si>
  <si>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</si>
  <si>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</si>
  <si>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</si>
  <si>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</si>
  <si>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</si>
  <si>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</si>
  <si>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</si>
  <si>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</si>
  <si>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</si>
  <si>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</si>
  <si>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</si>
  <si>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</si>
  <si>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</si>
  <si>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</si>
  <si>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</si>
  <si>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</si>
  <si>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</si>
  <si>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</si>
  <si>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</si>
  <si>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</si>
  <si>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</si>
  <si>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</si>
  <si>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</si>
  <si>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</si>
  <si>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</si>
  <si>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</si>
  <si>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</si>
  <si>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</si>
  <si>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</si>
  <si>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</si>
  <si>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</si>
  <si>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</si>
  <si>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</si>
  <si>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</si>
  <si>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</si>
  <si>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</si>
  <si>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</si>
  <si>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</si>
  <si>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</si>
  <si>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</si>
  <si>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</si>
  <si>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</si>
  <si>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</si>
  <si>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</si>
  <si>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</si>
  <si>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</si>
  <si>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</si>
  <si>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</si>
  <si>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</si>
  <si>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</si>
  <si>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</si>
  <si>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</si>
  <si>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</si>
  <si>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</si>
  <si>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</si>
  <si>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</si>
  <si>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</si>
  <si>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</si>
  <si>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</si>
  <si>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</si>
  <si>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</si>
  <si>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</si>
  <si>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</si>
  <si>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</si>
  <si>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</si>
  <si>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</si>
  <si>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</si>
  <si>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</si>
  <si>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</si>
  <si>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</si>
  <si>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</si>
  <si>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</si>
  <si>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</si>
  <si>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</si>
  <si>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</si>
  <si>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</si>
  <si>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</si>
  <si>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</si>
  <si>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</si>
  <si>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</si>
  <si>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</si>
  <si>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</si>
  <si>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</si>
  <si>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</si>
  <si>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</si>
  <si>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</si>
  <si>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</si>
  <si>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</si>
  <si>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</si>
  <si>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</si>
  <si>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</si>
  <si>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</si>
  <si>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</si>
  <si>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</si>
  <si>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</si>
  <si>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</si>
  <si>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</si>
  <si>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</si>
  <si>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</si>
  <si>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</si>
  <si>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</si>
  <si>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</si>
  <si>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</si>
  <si>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</si>
  <si>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</si>
  <si>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</si>
  <si>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</si>
  <si>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</si>
  <si>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</si>
  <si>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</si>
  <si>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</si>
  <si>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</si>
  <si>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</si>
  <si>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</si>
  <si>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</si>
  <si>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</si>
  <si>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</si>
  <si>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</si>
  <si>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</si>
  <si>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</si>
  <si>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</si>
  <si>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</si>
  <si>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</si>
  <si>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</si>
  <si>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</si>
  <si>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</si>
  <si>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</si>
  <si>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</si>
  <si>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</si>
  <si>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</si>
  <si>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</si>
  <si>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</si>
  <si>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</si>
  <si>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</si>
  <si>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</si>
  <si>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</si>
  <si>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</si>
  <si>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</si>
  <si>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</si>
  <si>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</si>
  <si>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</si>
  <si>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</si>
  <si>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</si>
  <si>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</si>
  <si>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</si>
  <si>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</si>
  <si>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</si>
  <si>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</si>
  <si>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</si>
  <si>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</si>
  <si>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</si>
  <si>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</si>
  <si>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</si>
  <si>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</si>
  <si>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</si>
  <si>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</si>
  <si>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</si>
  <si>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</si>
  <si>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</si>
  <si>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</si>
  <si>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</si>
  <si>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</si>
  <si>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</si>
  <si>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</si>
  <si>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</si>
  <si>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</si>
  <si>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</si>
  <si>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</si>
  <si>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</si>
  <si>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</si>
  <si>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</si>
  <si>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</si>
  <si>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</si>
  <si>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</si>
  <si>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</si>
  <si>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</si>
  <si>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</si>
  <si>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</si>
  <si>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</si>
  <si>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</si>
  <si>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</si>
  <si>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</si>
  <si>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</si>
  <si>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</si>
  <si>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</si>
  <si>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</si>
  <si>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</si>
  <si>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</si>
  <si>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</si>
  <si>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</si>
  <si>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</si>
  <si>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</si>
  <si>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</si>
  <si>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</si>
  <si>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</si>
  <si>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</si>
  <si>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</si>
  <si>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</si>
  <si>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</si>
  <si>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</si>
  <si>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</si>
  <si>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</si>
  <si>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</si>
  <si>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</si>
  <si>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</si>
  <si>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</si>
  <si>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</si>
  <si>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</si>
  <si>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</si>
  <si>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</si>
  <si>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</si>
  <si>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</si>
  <si>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</si>
  <si>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</si>
  <si>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</si>
  <si>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</si>
  <si>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</si>
  <si>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</si>
  <si>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</si>
  <si>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</si>
  <si>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</si>
  <si>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</si>
  <si>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</si>
  <si>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</si>
  <si>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</si>
  <si>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</si>
  <si>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</si>
  <si>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</si>
  <si>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</si>
  <si>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</si>
  <si>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</si>
  <si>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</si>
  <si>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</si>
  <si>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</si>
  <si>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</si>
  <si>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</si>
  <si>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</si>
  <si>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</si>
  <si>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</si>
  <si>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</si>
  <si>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</si>
  <si>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</si>
  <si>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</si>
  <si>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</si>
  <si>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</si>
  <si>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</si>
  <si>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</si>
  <si>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</si>
  <si>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</si>
  <si>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</si>
  <si>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</si>
  <si>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</si>
  <si>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</si>
  <si>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</si>
  <si>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</si>
  <si>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</si>
  <si>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</si>
  <si>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</si>
  <si>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</si>
  <si>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</si>
  <si>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</si>
  <si>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</si>
  <si>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</si>
  <si>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</si>
  <si>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</si>
  <si>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</si>
  <si>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</si>
  <si>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</si>
  <si>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</si>
  <si>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</si>
  <si>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</si>
  <si>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</si>
  <si>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</si>
  <si>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</si>
  <si>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</si>
  <si>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</si>
  <si>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</si>
  <si>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</si>
  <si>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</si>
  <si>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</si>
  <si>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</si>
  <si>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</si>
  <si>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</si>
  <si>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</si>
  <si>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</si>
  <si>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</si>
  <si>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</si>
  <si>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</si>
  <si>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</si>
  <si>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</si>
  <si>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</si>
  <si>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</si>
  <si>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</si>
  <si>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</si>
  <si>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</si>
  <si>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</si>
  <si>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</si>
  <si>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</si>
  <si>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</si>
  <si>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</si>
  <si>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</si>
  <si>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</si>
  <si>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</si>
  <si>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</si>
  <si>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</si>
  <si>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</si>
  <si>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</si>
  <si>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</si>
  <si>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</si>
  <si>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</si>
  <si>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</si>
  <si>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</si>
  <si>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</si>
  <si>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</si>
  <si>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</si>
  <si>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</si>
  <si>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</si>
  <si>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</si>
  <si>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</si>
  <si>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</si>
  <si>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</si>
  <si>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</si>
  <si>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</si>
  <si>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</si>
  <si>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</si>
  <si>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</si>
  <si>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</si>
  <si>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</si>
  <si>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</si>
  <si>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</si>
  <si>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</si>
  <si>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</si>
  <si>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</si>
  <si>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</si>
  <si>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</si>
  <si>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</si>
  <si>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</si>
  <si>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</si>
  <si>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</si>
  <si>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</si>
  <si>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</si>
  <si>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</si>
  <si>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</si>
  <si>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</si>
  <si>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</si>
  <si>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</si>
  <si>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</si>
  <si>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</si>
  <si>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</si>
  <si>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</si>
  <si>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</si>
  <si>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</si>
  <si>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</si>
  <si>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</si>
  <si>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</si>
  <si>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</si>
  <si>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</si>
  <si>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</si>
  <si>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</si>
  <si>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</si>
  <si>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</si>
  <si>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</si>
  <si>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</si>
  <si>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</si>
  <si>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</si>
  <si>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</si>
  <si>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</si>
  <si>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</si>
  <si>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</si>
  <si>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</si>
  <si>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</si>
  <si>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</si>
  <si>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</si>
  <si>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</si>
  <si>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</si>
  <si>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</si>
  <si>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</si>
  <si>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</si>
  <si>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</si>
  <si>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</si>
  <si>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</si>
  <si>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</si>
  <si>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</si>
  <si>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</si>
  <si>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</si>
  <si>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</si>
  <si>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</si>
  <si>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</si>
  <si>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</si>
  <si>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</si>
  <si>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</si>
  <si>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</si>
  <si>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</si>
  <si>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</si>
  <si>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</si>
  <si>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</si>
  <si>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</si>
  <si>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</si>
  <si>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</si>
  <si>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</si>
  <si>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</si>
  <si>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</si>
  <si>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</si>
  <si>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</si>
  <si>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</si>
  <si>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</si>
  <si>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</si>
  <si>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</si>
  <si>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</si>
  <si>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</si>
  <si>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</si>
  <si>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</si>
  <si>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</si>
  <si>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</si>
  <si>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</si>
  <si>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</si>
  <si>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</si>
  <si>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</si>
  <si>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</si>
  <si>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</si>
  <si>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</si>
  <si>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</si>
  <si>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</si>
  <si>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</si>
  <si>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</si>
  <si>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</si>
  <si>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</si>
  <si>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</si>
  <si>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</si>
  <si>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</si>
  <si>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</si>
  <si>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</si>
  <si>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</si>
  <si>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</si>
  <si>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</si>
  <si>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</si>
  <si>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</si>
  <si>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</si>
  <si>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</si>
  <si>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</si>
  <si>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</si>
  <si>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</si>
  <si>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</si>
  <si>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</si>
  <si>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</si>
  <si>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</si>
  <si>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</si>
  <si>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</si>
  <si>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</si>
  <si>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</si>
  <si>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</si>
  <si>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</si>
  <si>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</si>
  <si>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</si>
  <si>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</si>
  <si>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</si>
  <si>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</si>
  <si>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</si>
  <si>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</si>
  <si>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</si>
  <si>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</si>
  <si>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</si>
  <si>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</si>
  <si>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</si>
  <si>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</si>
  <si>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</si>
  <si>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</si>
  <si>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</si>
  <si>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</si>
  <si>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</si>
  <si>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</si>
  <si>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</si>
  <si>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</si>
  <si>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</si>
  <si>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</si>
  <si>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</si>
  <si>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</si>
  <si>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</si>
  <si>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</si>
  <si>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</si>
  <si>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</si>
  <si>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</si>
  <si>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</si>
  <si>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</si>
  <si>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</si>
  <si>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</si>
  <si>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</si>
  <si>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</si>
  <si>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</si>
  <si>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</si>
  <si>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</si>
  <si>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</si>
  <si>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</si>
  <si>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</si>
  <si>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</si>
  <si>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</si>
  <si>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</si>
  <si>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</si>
  <si>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</si>
  <si>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</si>
  <si>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</si>
  <si>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</si>
  <si>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</si>
  <si>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</si>
  <si>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</si>
  <si>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</si>
  <si>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</si>
  <si>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</si>
  <si>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</si>
  <si>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</si>
  <si>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</si>
  <si>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</si>
  <si>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</si>
  <si>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</si>
  <si>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</si>
  <si>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</si>
  <si>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</si>
  <si>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</si>
  <si>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</si>
  <si>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</si>
  <si>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</si>
  <si>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</si>
  <si>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</si>
  <si>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</si>
  <si>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</si>
  <si>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</si>
  <si>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</si>
  <si>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</si>
  <si>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</si>
  <si>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</si>
  <si>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</si>
  <si>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</si>
  <si>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</si>
  <si>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</si>
  <si>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</si>
  <si>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</si>
  <si>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</si>
  <si>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</si>
  <si>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</si>
  <si>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</si>
  <si>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</si>
  <si>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</si>
  <si>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</si>
  <si>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</si>
  <si>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</si>
  <si>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</si>
  <si>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</si>
  <si>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</si>
  <si>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</si>
  <si>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</si>
  <si>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</si>
  <si>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</si>
  <si>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</si>
  <si>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</si>
  <si>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</si>
  <si>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</si>
  <si>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</si>
  <si>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</si>
  <si>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</si>
  <si>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</si>
  <si>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</si>
  <si>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</si>
  <si>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</si>
  <si>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</si>
  <si>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</si>
  <si>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</si>
  <si>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</si>
  <si>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</si>
  <si>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</si>
  <si>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</si>
  <si>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</si>
  <si>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</si>
  <si>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</si>
  <si>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</si>
  <si>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</si>
  <si>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</si>
  <si>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</si>
  <si>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</si>
  <si>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</si>
  <si>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</si>
  <si>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</si>
  <si>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</si>
  <si>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</si>
  <si>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</si>
  <si>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</si>
  <si>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</si>
  <si>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</si>
  <si>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</si>
  <si>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</si>
  <si>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</si>
  <si>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</si>
  <si>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</si>
  <si>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</si>
  <si>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</si>
  <si>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</si>
  <si>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</si>
  <si>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</si>
  <si>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</si>
  <si>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</si>
  <si>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</si>
  <si>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</si>
  <si>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</si>
  <si>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</si>
  <si>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</si>
  <si>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</si>
  <si>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</si>
  <si>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</si>
  <si>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</si>
  <si>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</si>
  <si>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</si>
  <si>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</si>
  <si>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</si>
  <si>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</si>
  <si>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</si>
  <si>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</si>
  <si>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</si>
  <si>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</si>
  <si>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</si>
  <si>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</si>
  <si>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</si>
  <si>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</si>
  <si>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</si>
  <si>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</si>
  <si>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</si>
  <si>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</si>
  <si>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</si>
  <si>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</si>
  <si>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</si>
  <si>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</si>
  <si>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</si>
  <si>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</si>
  <si>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</si>
  <si>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</si>
  <si>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</si>
  <si>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</si>
  <si>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</si>
  <si>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</si>
  <si>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</si>
  <si>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</si>
  <si>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</si>
  <si>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</si>
  <si>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</si>
  <si>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</si>
  <si>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</si>
  <si>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</si>
  <si>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</si>
  <si>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</si>
  <si>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</si>
  <si>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</si>
  <si>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</si>
  <si>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</si>
  <si>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</si>
  <si>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</si>
  <si>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</si>
  <si>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</si>
  <si>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</si>
  <si>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</si>
  <si>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</si>
  <si>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</si>
  <si>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</si>
  <si>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</si>
  <si>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</si>
  <si>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</si>
  <si>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</si>
  <si>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</si>
  <si>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</si>
  <si>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</si>
  <si>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</si>
  <si>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</si>
  <si>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</si>
  <si>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</si>
  <si>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</si>
  <si>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</si>
  <si>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</si>
  <si>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</si>
  <si>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</si>
  <si>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</si>
  <si>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</si>
  <si>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</si>
  <si>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</si>
  <si>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</si>
  <si>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</si>
  <si>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</si>
  <si>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</si>
  <si>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</si>
  <si>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</si>
  <si>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</si>
  <si>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</si>
  <si>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</si>
  <si>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</si>
  <si>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</si>
  <si>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</si>
  <si>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</si>
  <si>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</si>
  <si>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</si>
  <si>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</si>
  <si>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</si>
  <si>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</si>
  <si>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</si>
  <si>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</si>
  <si>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</si>
  <si>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</si>
  <si>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</si>
  <si>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</si>
  <si>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</si>
  <si>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</si>
  <si>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</si>
  <si>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</si>
  <si>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</si>
  <si>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</si>
  <si>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</si>
  <si>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</si>
  <si>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</si>
  <si>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</si>
  <si>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</si>
  <si>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</si>
  <si>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</si>
  <si>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</si>
  <si>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</si>
  <si>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</si>
  <si>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</si>
  <si>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</si>
  <si>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</si>
  <si>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</si>
  <si>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</si>
  <si>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</si>
  <si>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</si>
  <si>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</si>
  <si>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</si>
  <si>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</si>
  <si>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</si>
  <si>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</si>
  <si>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</si>
  <si>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</si>
  <si>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</si>
  <si>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</si>
  <si>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</si>
  <si>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</si>
  <si>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</si>
  <si>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</si>
  <si>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</si>
  <si>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</si>
  <si>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</si>
  <si>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</si>
  <si>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</si>
  <si>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</si>
  <si>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</si>
  <si>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</si>
  <si>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</si>
  <si>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</si>
  <si>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</si>
  <si>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</si>
  <si>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</si>
  <si>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</si>
  <si>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</si>
  <si>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</si>
  <si>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</si>
  <si>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</si>
  <si>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</si>
  <si>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</si>
  <si>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</si>
  <si>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</si>
  <si>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</si>
  <si>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</si>
  <si>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</si>
  <si>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</si>
  <si>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</si>
  <si>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</si>
  <si>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</si>
  <si>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</si>
  <si>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</si>
  <si>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</si>
  <si>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</si>
  <si>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</si>
  <si>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</si>
  <si>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</si>
  <si>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</si>
  <si>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</si>
  <si>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</si>
  <si>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</si>
  <si>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</si>
  <si>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</si>
  <si>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</si>
  <si>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</si>
  <si>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</si>
  <si>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</si>
  <si>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</si>
  <si>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</si>
  <si>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</si>
  <si>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</si>
  <si>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</si>
  <si>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</si>
  <si>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</si>
  <si>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</si>
  <si>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</si>
  <si>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</si>
  <si>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</si>
  <si>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</si>
  <si>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</si>
  <si>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</si>
  <si>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</si>
  <si>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</si>
  <si>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</si>
  <si>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</si>
  <si>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</si>
  <si>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</si>
  <si>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</si>
  <si>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</si>
  <si>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</si>
  <si>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</si>
  <si>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</si>
  <si>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</si>
  <si>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</si>
  <si>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</si>
  <si>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</si>
  <si>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</si>
  <si>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</si>
  <si>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</si>
  <si>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</si>
  <si>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</si>
  <si>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</si>
  <si>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</si>
  <si>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</si>
  <si>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</si>
  <si>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</si>
  <si>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</si>
  <si>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</si>
  <si>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</si>
  <si>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</si>
  <si>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</si>
  <si>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</si>
  <si>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</si>
  <si>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</si>
  <si>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</si>
  <si>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</si>
  <si>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</si>
  <si>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</si>
  <si>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</si>
  <si>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</si>
  <si>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</si>
  <si>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</si>
  <si>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</si>
  <si>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</si>
  <si>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</si>
  <si>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</si>
  <si>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</si>
  <si>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</si>
  <si>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</si>
  <si>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</si>
  <si>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</si>
  <si>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</si>
  <si>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</si>
  <si>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</si>
  <si>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</si>
  <si>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</si>
  <si>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</si>
  <si>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</si>
  <si>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</si>
  <si>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</si>
  <si>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</si>
  <si>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</si>
  <si>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</si>
  <si>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</si>
  <si>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</si>
  <si>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</si>
  <si>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</si>
  <si>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</si>
  <si>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</si>
  <si>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</si>
  <si>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</si>
  <si>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</si>
  <si>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</si>
  <si>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</si>
  <si>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</si>
  <si>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</si>
  <si>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</si>
  <si>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</si>
  <si>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</si>
  <si>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</si>
  <si>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</si>
  <si>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</si>
  <si>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</si>
  <si>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</si>
  <si>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</si>
  <si>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</si>
  <si>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</si>
  <si>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</si>
  <si>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</si>
  <si>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</si>
  <si>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</si>
  <si>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</si>
  <si>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</si>
  <si>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</si>
  <si>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</si>
  <si>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</si>
  <si>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</si>
  <si>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</si>
  <si>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</si>
  <si>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</si>
  <si>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</si>
  <si>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</si>
  <si>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</si>
  <si>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</si>
  <si>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</si>
  <si>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</si>
  <si>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</si>
  <si>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</si>
  <si>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</si>
  <si>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</si>
  <si>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</si>
  <si>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</si>
  <si>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</si>
  <si>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</si>
  <si>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</si>
  <si>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</si>
  <si>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</si>
  <si>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</si>
  <si>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</si>
  <si>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</si>
  <si>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</si>
  <si>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</si>
  <si>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</si>
  <si>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</si>
  <si>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</si>
  <si>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</si>
  <si>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</si>
  <si>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</si>
  <si>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</si>
  <si>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</si>
  <si>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</si>
  <si>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</si>
  <si>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</si>
  <si>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</si>
  <si>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</si>
  <si>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</si>
  <si>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</si>
  <si>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</si>
  <si>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</si>
  <si>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</si>
  <si>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</si>
  <si>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</si>
  <si>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</si>
  <si>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</si>
  <si>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</si>
  <si>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</si>
  <si>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</si>
  <si>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</si>
  <si>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</si>
  <si>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</si>
  <si>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</si>
  <si>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</si>
  <si>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</si>
  <si>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</si>
  <si>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</si>
  <si>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</si>
  <si>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</si>
  <si>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</si>
  <si>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</si>
  <si>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</si>
  <si>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</si>
  <si>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</si>
  <si>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</si>
  <si>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</si>
  <si>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</si>
  <si>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</si>
  <si>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</si>
  <si>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</si>
  <si>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</si>
  <si>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</si>
  <si>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</si>
  <si>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</si>
  <si>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</si>
  <si>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</si>
  <si>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</si>
  <si>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</si>
  <si>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</si>
  <si>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</si>
  <si>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</si>
  <si>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</si>
  <si>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</si>
  <si>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</si>
  <si>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</si>
  <si>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</si>
  <si>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</si>
  <si>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</si>
  <si>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</si>
  <si>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</si>
  <si>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</si>
  <si>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</si>
  <si>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</si>
  <si>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</si>
  <si>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</si>
  <si>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</si>
  <si>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</si>
  <si>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</si>
  <si>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</si>
  <si>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</si>
  <si>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</si>
  <si>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</si>
  <si>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</si>
  <si>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</si>
  <si>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</si>
  <si>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</si>
  <si>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</si>
  <si>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</si>
  <si>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</si>
  <si>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</si>
  <si>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</si>
  <si>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</si>
  <si>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</si>
  <si>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</si>
  <si>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</si>
  <si>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</si>
  <si>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</si>
  <si>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</si>
  <si>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</si>
  <si>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</si>
  <si>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</si>
  <si>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</si>
  <si>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</si>
  <si>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</si>
  <si>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</si>
  <si>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</si>
  <si>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</si>
  <si>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</si>
  <si>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</si>
  <si>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</si>
  <si>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</si>
  <si>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</si>
  <si>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</si>
  <si>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</si>
  <si>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</si>
  <si>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</si>
  <si>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</si>
  <si>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</si>
  <si>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</si>
  <si>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</si>
  <si>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</si>
  <si>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</si>
  <si>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</si>
  <si>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</si>
  <si>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</si>
  <si>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</si>
  <si>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</si>
  <si>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</si>
  <si>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</si>
  <si>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</si>
  <si>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</si>
  <si>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</si>
  <si>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</si>
  <si>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</si>
  <si>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</si>
  <si>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</si>
  <si>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</si>
  <si>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</si>
  <si>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</si>
  <si>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</si>
  <si>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</si>
  <si>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</si>
  <si>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</si>
  <si>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</si>
  <si>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</si>
  <si>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</si>
  <si>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</si>
  <si>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</si>
  <si>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</si>
  <si>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</si>
  <si>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</si>
  <si>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</si>
  <si>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</si>
  <si>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</si>
  <si>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</si>
  <si>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</si>
  <si>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</si>
  <si>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</si>
  <si>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</si>
  <si>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</si>
  <si>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</si>
  <si>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</si>
  <si>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</si>
  <si>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</si>
  <si>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</si>
  <si>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</si>
  <si>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</si>
  <si>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</si>
  <si>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</si>
  <si>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</si>
  <si>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</si>
  <si>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</si>
  <si>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</si>
  <si>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</si>
  <si>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</si>
  <si>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</si>
  <si>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</si>
  <si>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</si>
  <si>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</si>
  <si>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</si>
  <si>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</si>
  <si>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</si>
  <si>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</si>
  <si>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</si>
  <si>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</si>
  <si>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</si>
  <si>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</si>
  <si>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</si>
  <si>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</si>
  <si>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</si>
  <si>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</si>
  <si>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</si>
  <si>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</si>
  <si>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</si>
  <si>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</si>
  <si>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</si>
  <si>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</si>
  <si>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</si>
  <si>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</si>
  <si>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</si>
  <si>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</si>
  <si>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</si>
  <si>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</si>
  <si>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</si>
  <si>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</si>
  <si>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</si>
  <si>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</si>
  <si>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</si>
  <si>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</si>
  <si>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</si>
  <si>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</si>
  <si>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</si>
  <si>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</si>
  <si>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</si>
  <si>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</si>
  <si>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</si>
  <si>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</si>
  <si>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</si>
  <si>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</si>
  <si>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</si>
  <si>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</si>
  <si>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</si>
  <si>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</si>
  <si>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</si>
  <si>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</si>
  <si>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</si>
  <si>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</si>
  <si>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</si>
  <si>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</si>
  <si>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</si>
  <si>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</si>
  <si>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</si>
  <si>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</si>
  <si>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</si>
  <si>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</si>
  <si>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</si>
  <si>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</si>
  <si>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</si>
  <si>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</si>
  <si>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</si>
  <si>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</si>
  <si>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</si>
  <si>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</si>
  <si>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</si>
  <si>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</si>
  <si>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</si>
  <si>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</si>
  <si>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</si>
  <si>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</si>
  <si>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</si>
  <si>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</si>
  <si>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</si>
  <si>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</si>
  <si>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</si>
  <si>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</si>
  <si>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</si>
  <si>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</si>
  <si>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</si>
  <si>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</si>
  <si>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</si>
  <si>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</si>
  <si>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</si>
  <si>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</si>
  <si>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</si>
  <si>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</si>
  <si>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</si>
  <si>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</si>
  <si>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</si>
  <si>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</si>
  <si>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</si>
  <si>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</si>
  <si>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</si>
  <si>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</si>
  <si>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</si>
  <si>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</si>
  <si>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</si>
  <si>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</si>
  <si>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</si>
  <si>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</si>
  <si>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</si>
  <si>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</si>
  <si>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</si>
  <si>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</si>
  <si>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</si>
  <si>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</si>
  <si>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</si>
  <si>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</si>
  <si>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</si>
  <si>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</si>
  <si>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</si>
  <si>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</si>
  <si>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</si>
  <si>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</si>
  <si>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</si>
  <si>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</si>
  <si>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</si>
  <si>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</si>
  <si>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</si>
  <si>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</si>
  <si>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</si>
  <si>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</si>
  <si>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</si>
  <si>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</si>
  <si>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</si>
  <si>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</si>
  <si>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</si>
  <si>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</si>
  <si>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</si>
  <si>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</si>
  <si>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</si>
  <si>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</si>
  <si>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</si>
  <si>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</si>
  <si>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</si>
  <si>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</si>
  <si>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</si>
  <si>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</si>
  <si>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</si>
  <si>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</si>
  <si>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</si>
  <si>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</si>
  <si>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</si>
  <si>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</si>
  <si>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</si>
  <si>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</si>
  <si>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</si>
  <si>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</si>
  <si>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</si>
  <si>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</si>
  <si>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</si>
  <si>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</si>
  <si>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</si>
  <si>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</si>
  <si>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</si>
  <si>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</si>
  <si>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</si>
  <si>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</si>
  <si>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</si>
  <si>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</si>
  <si>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</si>
  <si>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</si>
  <si>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</si>
  <si>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</si>
  <si>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</si>
  <si>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</si>
  <si>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</si>
  <si>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</si>
  <si>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</si>
  <si>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</si>
  <si>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</si>
  <si>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</si>
  <si>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</si>
  <si>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</si>
  <si>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</si>
  <si>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</si>
  <si>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</si>
  <si>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</si>
  <si>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</si>
  <si>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</si>
  <si>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</si>
  <si>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</si>
  <si>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</si>
  <si>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</si>
  <si>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</si>
  <si>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</si>
  <si>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</si>
  <si>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</si>
  <si>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</si>
  <si>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</si>
  <si>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</si>
  <si>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</si>
  <si>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</si>
  <si>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</si>
  <si>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</si>
  <si>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</si>
  <si>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</si>
  <si>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</si>
  <si>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</si>
  <si>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</si>
  <si>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</si>
  <si>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</si>
  <si>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</si>
  <si>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</si>
  <si>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</si>
  <si>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</si>
  <si>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</si>
  <si>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</si>
  <si>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</si>
  <si>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</si>
  <si>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</si>
  <si>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</si>
  <si>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</si>
  <si>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</si>
  <si>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</si>
  <si>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</si>
  <si>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</si>
  <si>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</si>
  <si>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</si>
  <si>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</si>
  <si>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</si>
  <si>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</si>
  <si>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</si>
  <si>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</si>
  <si>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</si>
  <si>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</si>
  <si>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</si>
  <si>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</si>
  <si>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</si>
  <si>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</si>
  <si>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</si>
  <si>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</si>
  <si>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</si>
  <si>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</si>
  <si>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</si>
  <si>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</si>
  <si>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</si>
  <si>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</si>
  <si>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</si>
  <si>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</si>
  <si>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</si>
  <si>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</si>
  <si>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</si>
  <si>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</si>
  <si>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</si>
  <si>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</si>
  <si>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</si>
  <si>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</si>
  <si>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</si>
  <si>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</si>
  <si>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</si>
  <si>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</si>
  <si>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</si>
  <si>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</si>
  <si>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</si>
  <si>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</si>
  <si>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</si>
  <si>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</si>
  <si>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</si>
  <si>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</si>
  <si>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</si>
  <si>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</si>
  <si>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</si>
  <si>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</si>
  <si>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</si>
  <si>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</si>
  <si>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</si>
  <si>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</si>
  <si>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</si>
  <si>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</si>
  <si>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</si>
  <si>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</si>
  <si>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</si>
  <si>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</si>
  <si>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</si>
  <si>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</si>
  <si>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</si>
  <si>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</si>
  <si>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</si>
  <si>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</si>
  <si>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</si>
  <si>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</si>
  <si>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</si>
  <si>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</si>
  <si>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</si>
  <si>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</si>
  <si>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</si>
  <si>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</si>
  <si>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</si>
  <si>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</si>
  <si>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</si>
  <si>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</si>
  <si>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</si>
  <si>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</si>
  <si>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</si>
  <si>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</si>
  <si>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</si>
  <si>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</si>
  <si>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</si>
  <si>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</si>
  <si>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</si>
  <si>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</si>
  <si>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</si>
  <si>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</si>
  <si>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</si>
  <si>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</si>
  <si>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</si>
  <si>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</si>
  <si>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</si>
  <si>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</si>
  <si>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</si>
  <si>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</si>
  <si>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</si>
  <si>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</si>
  <si>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</si>
  <si>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</si>
  <si>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</si>
  <si>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</si>
  <si>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</si>
  <si>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</si>
  <si>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</si>
  <si>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</si>
  <si>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</si>
  <si>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</si>
  <si>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</si>
  <si>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</si>
  <si>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</si>
  <si>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</si>
  <si>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</si>
  <si>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</si>
  <si>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</si>
  <si>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</si>
  <si>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</si>
  <si>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</si>
  <si>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</si>
  <si>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</si>
  <si>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</si>
  <si>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</si>
  <si>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</si>
  <si>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</si>
  <si>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</si>
  <si>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</si>
  <si>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</si>
  <si>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</si>
  <si>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</si>
  <si>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</si>
  <si>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</si>
  <si>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</si>
  <si>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</si>
  <si>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</si>
  <si>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</si>
  <si>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</si>
  <si>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</si>
  <si>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</si>
  <si>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</si>
  <si>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</si>
  <si>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</si>
  <si>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</si>
  <si>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</si>
  <si>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</si>
  <si>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</si>
  <si>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</si>
  <si>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</si>
  <si>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</si>
  <si>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</si>
  <si>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</si>
  <si>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</si>
  <si>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</si>
  <si>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</si>
  <si>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</si>
  <si>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</si>
  <si>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</si>
  <si>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</si>
  <si>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</si>
  <si>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</si>
  <si>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</si>
  <si>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</si>
  <si>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</si>
  <si>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</si>
  <si>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</si>
  <si>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</si>
  <si>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</si>
  <si>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</si>
  <si>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</si>
  <si>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</si>
  <si>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</si>
  <si>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</si>
  <si>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</si>
  <si>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</si>
  <si>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</si>
  <si>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</si>
  <si>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</si>
  <si>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</si>
  <si>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</si>
  <si>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</si>
  <si>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</si>
  <si>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</si>
  <si>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</si>
  <si>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</si>
  <si>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</si>
  <si>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</si>
  <si>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</si>
  <si>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</si>
  <si>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</si>
  <si>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</si>
  <si>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</si>
  <si>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</si>
  <si>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</si>
  <si>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</si>
  <si>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</si>
  <si>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</si>
  <si>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</si>
  <si>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</si>
  <si>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</si>
  <si>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</si>
  <si>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</si>
  <si>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</si>
  <si>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</si>
  <si>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</si>
  <si>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</si>
  <si>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</si>
  <si>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</si>
  <si>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</si>
  <si>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</si>
  <si>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</si>
  <si>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</si>
  <si>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</si>
  <si>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</si>
  <si>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</si>
  <si>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</si>
  <si>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</si>
  <si>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</si>
  <si>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</si>
  <si>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</si>
  <si>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</si>
  <si>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</si>
  <si>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</si>
  <si>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</si>
  <si>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</si>
  <si>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</si>
  <si>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</si>
  <si>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</si>
  <si>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</si>
  <si>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</si>
  <si>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</si>
  <si>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</si>
  <si>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</si>
  <si>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</si>
  <si>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</si>
  <si>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</si>
  <si>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</si>
  <si>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</si>
  <si>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</si>
  <si>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</si>
  <si>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</si>
  <si>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</si>
  <si>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</si>
  <si>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</si>
  <si>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</si>
  <si>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</si>
  <si>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</si>
  <si>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</si>
  <si>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</si>
  <si>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</si>
  <si>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</si>
  <si>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</si>
  <si>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</si>
  <si>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</si>
  <si>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</si>
  <si>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</si>
  <si>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</si>
  <si>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</si>
  <si>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</si>
  <si>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</si>
  <si>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</si>
  <si>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</si>
  <si>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</si>
  <si>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</si>
  <si>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</si>
  <si>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</si>
  <si>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</si>
  <si>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</si>
  <si>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</si>
  <si>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</si>
  <si>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</si>
  <si>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</si>
  <si>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</si>
  <si>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</si>
  <si>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</si>
  <si>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</si>
  <si>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</si>
  <si>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</si>
  <si>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</si>
  <si>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</si>
  <si>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</si>
  <si>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</si>
  <si>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</si>
  <si>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</si>
  <si>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</si>
  <si>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</si>
  <si>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</si>
  <si>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</si>
  <si>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</si>
  <si>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</si>
  <si>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</si>
  <si>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</si>
  <si>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</si>
  <si>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</si>
  <si>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</si>
  <si>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</si>
  <si>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</si>
  <si>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</si>
  <si>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</si>
  <si>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</si>
  <si>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</si>
  <si>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</si>
  <si>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</si>
  <si>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</si>
  <si>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</si>
  <si>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</si>
  <si>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</si>
  <si>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</si>
  <si>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</si>
  <si>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</si>
  <si>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</si>
  <si>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</si>
  <si>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</si>
  <si>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</si>
  <si>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</si>
  <si>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</si>
  <si>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</si>
  <si>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</si>
  <si>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</si>
  <si>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</si>
  <si>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</si>
  <si>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</si>
  <si>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</si>
  <si>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</si>
  <si>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</si>
  <si>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</si>
  <si>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</si>
  <si>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</si>
  <si>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</si>
  <si>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</si>
  <si>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</si>
  <si>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</si>
  <si>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</si>
  <si>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</si>
  <si>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</si>
  <si>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</si>
  <si>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</si>
  <si>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</si>
  <si>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</si>
  <si>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</si>
  <si>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</si>
  <si>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</si>
  <si>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</si>
  <si>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</si>
  <si>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</si>
  <si>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</si>
  <si>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</si>
  <si>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</si>
  <si>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</si>
  <si>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</si>
  <si>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</si>
  <si>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</si>
  <si>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</si>
  <si>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</si>
  <si>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</si>
  <si>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</si>
  <si>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</si>
  <si>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</si>
  <si>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</si>
  <si>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</si>
  <si>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</si>
  <si>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</si>
  <si>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</si>
  <si>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</si>
  <si>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</si>
  <si>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</si>
  <si>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</si>
  <si>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</si>
  <si>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</si>
  <si>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</si>
  <si>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</si>
  <si>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</si>
  <si>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</si>
  <si>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</si>
  <si>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</si>
  <si>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</si>
  <si>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</si>
  <si>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</si>
  <si>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</si>
  <si>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</si>
  <si>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</si>
  <si>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</si>
  <si>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</si>
  <si>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</si>
  <si>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</si>
  <si>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</si>
  <si>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</si>
  <si>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</si>
  <si>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</si>
  <si>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</si>
  <si>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</si>
  <si>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</si>
  <si>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</si>
  <si>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</si>
  <si>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</si>
  <si>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</si>
  <si>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</si>
  <si>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</si>
  <si>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</si>
  <si>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</si>
  <si>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</si>
  <si>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</si>
  <si>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</si>
  <si>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</si>
  <si>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</si>
  <si>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</si>
  <si>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</si>
  <si>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</si>
  <si>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</si>
  <si>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</si>
  <si>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</si>
  <si>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</si>
  <si>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</si>
  <si>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</si>
  <si>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</si>
  <si>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</si>
  <si>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</si>
  <si>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</si>
  <si>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</si>
  <si>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</si>
  <si>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</si>
  <si>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</si>
  <si>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</si>
  <si>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</si>
  <si>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</si>
  <si>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</si>
  <si>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</si>
  <si>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</si>
  <si>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</si>
  <si>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</si>
  <si>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</si>
  <si>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</si>
  <si>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</si>
  <si>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</si>
  <si>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</si>
  <si>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</si>
  <si>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</si>
  <si>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</si>
  <si>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</si>
  <si>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</si>
  <si>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</si>
  <si>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</si>
  <si>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</si>
  <si>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</si>
  <si>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</si>
  <si>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</si>
  <si>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</si>
  <si>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</si>
  <si>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</si>
  <si>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</si>
  <si>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</si>
  <si>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</si>
  <si>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</si>
  <si>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</si>
  <si>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</si>
  <si>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</si>
  <si>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</si>
  <si>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</si>
  <si>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</si>
  <si>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</si>
  <si>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</si>
  <si>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</si>
  <si>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</si>
  <si>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</si>
  <si>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</si>
  <si>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</si>
  <si>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</si>
  <si>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</si>
  <si>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</si>
  <si>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</si>
  <si>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</si>
  <si>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</si>
  <si>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</si>
  <si>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</si>
  <si>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</si>
  <si>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</si>
  <si>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</si>
  <si>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</si>
  <si>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</si>
  <si>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</si>
  <si>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</si>
  <si>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</si>
  <si>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</si>
  <si>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</si>
  <si>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</si>
  <si>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</si>
  <si>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</si>
  <si>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</si>
  <si>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</si>
  <si>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</si>
  <si>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</si>
  <si>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</si>
  <si>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</si>
  <si>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</si>
  <si>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</si>
  <si>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</si>
  <si>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</si>
  <si>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</si>
  <si>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</si>
  <si>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</si>
  <si>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</si>
  <si>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</si>
  <si>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</si>
  <si>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</si>
  <si>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</si>
  <si>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</si>
  <si>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</si>
  <si>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</si>
  <si>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</si>
  <si>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</si>
  <si>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</si>
  <si>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</si>
  <si>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</si>
  <si>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</si>
  <si>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</si>
  <si>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</si>
  <si>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</si>
  <si>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</si>
  <si>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</si>
  <si>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</si>
  <si>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</si>
  <si>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</si>
  <si>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</si>
  <si>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</si>
  <si>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</si>
  <si>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</si>
  <si>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</si>
  <si>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</si>
  <si>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</si>
  <si>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</si>
  <si>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</si>
  <si>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</si>
  <si>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</si>
  <si>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</si>
  <si>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</si>
  <si>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</si>
  <si>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</si>
  <si>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</si>
  <si>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</si>
  <si>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</si>
  <si>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</si>
  <si>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</si>
  <si>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</si>
  <si>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</si>
  <si>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</si>
  <si>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</si>
  <si>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</si>
  <si>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</si>
  <si>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</si>
  <si>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</si>
  <si>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</si>
  <si>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</si>
  <si>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</si>
  <si>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</si>
  <si>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</si>
  <si>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</si>
  <si>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</si>
  <si>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</si>
  <si>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</si>
  <si>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</si>
  <si>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</si>
  <si>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</si>
  <si>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</si>
  <si>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</si>
  <si>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</si>
  <si>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</si>
  <si>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</si>
  <si>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</si>
  <si>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</si>
  <si>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</si>
  <si>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</si>
  <si>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</si>
  <si>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</si>
  <si>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</si>
  <si>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</si>
  <si>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</si>
  <si>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</si>
  <si>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</si>
  <si>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</si>
  <si>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</si>
  <si>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</si>
  <si>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</si>
  <si>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</si>
  <si>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</si>
  <si>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</si>
  <si>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</si>
  <si>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</si>
  <si>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</si>
  <si>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</si>
  <si>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</si>
  <si>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</si>
  <si>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</si>
  <si>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</si>
  <si>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</si>
  <si>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</si>
  <si>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</si>
  <si>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</si>
  <si>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</si>
  <si>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</si>
  <si>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</si>
  <si>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</si>
  <si>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</si>
  <si>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</si>
  <si>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</si>
  <si>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</si>
  <si>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</si>
  <si>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</si>
  <si>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</si>
  <si>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</si>
  <si>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</si>
  <si>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</si>
  <si>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</si>
  <si>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</si>
  <si>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</si>
  <si>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</si>
  <si>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</si>
  <si>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</si>
  <si>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</si>
  <si>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</si>
  <si>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</si>
  <si>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</si>
  <si>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</si>
  <si>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</si>
  <si>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</si>
  <si>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</si>
  <si>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</si>
  <si>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</si>
  <si>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</si>
  <si>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</si>
  <si>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</si>
  <si>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</si>
  <si>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</si>
  <si>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</si>
  <si>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</si>
  <si>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</si>
  <si>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</si>
  <si>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</si>
  <si>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</si>
  <si>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</si>
  <si>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</si>
  <si>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</si>
  <si>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</si>
  <si>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</si>
  <si>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</si>
  <si>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</si>
  <si>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</si>
  <si>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</si>
  <si>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</si>
  <si>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</si>
  <si>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</si>
  <si>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</si>
  <si>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</si>
  <si>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</si>
  <si>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</si>
  <si>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</si>
  <si>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</si>
  <si>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</si>
  <si>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</si>
  <si>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</si>
  <si>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</si>
  <si>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</si>
  <si>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</si>
  <si>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</si>
  <si>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</si>
  <si>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</si>
  <si>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</si>
  <si>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</si>
  <si>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</si>
  <si>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</si>
  <si>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</si>
  <si>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</si>
  <si>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</si>
  <si>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</si>
  <si>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</si>
  <si>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</si>
  <si>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</si>
  <si>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</si>
  <si>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</si>
  <si>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</si>
  <si>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</si>
  <si>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</si>
  <si>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</si>
  <si>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</si>
  <si>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</si>
  <si>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</si>
  <si>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</si>
  <si>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</si>
  <si>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</si>
  <si>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</si>
  <si>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</si>
  <si>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</si>
  <si>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</si>
  <si>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</si>
  <si>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</si>
  <si>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</si>
  <si>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</si>
  <si>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</si>
  <si>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</si>
  <si>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</si>
  <si>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</si>
  <si>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</si>
  <si>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</si>
  <si>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</si>
  <si>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</si>
  <si>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</si>
  <si>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</si>
  <si>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</si>
  <si>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</si>
  <si>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</si>
  <si>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</si>
  <si>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</si>
  <si>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</si>
  <si>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</si>
  <si>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</si>
  <si>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</si>
  <si>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</si>
  <si>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</si>
  <si>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</si>
  <si>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</si>
  <si>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</si>
  <si>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</si>
  <si>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</si>
  <si>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</si>
  <si>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</si>
  <si>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</si>
  <si>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</si>
  <si>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</si>
  <si>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</si>
  <si>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</si>
  <si>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</si>
  <si>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</si>
  <si>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</si>
  <si>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</si>
  <si>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</si>
  <si>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</si>
  <si>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</si>
  <si>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</si>
  <si>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</si>
  <si>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</si>
  <si>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</si>
  <si>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</si>
  <si>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</si>
  <si>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</si>
  <si>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</si>
  <si>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</si>
  <si>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</si>
  <si>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</si>
  <si>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</si>
  <si>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</si>
  <si>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</si>
  <si>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</si>
  <si>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</si>
  <si>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</si>
  <si>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</si>
  <si>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</si>
  <si>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</si>
  <si>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</si>
  <si>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</si>
  <si>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</si>
  <si>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</si>
  <si>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</si>
  <si>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</si>
  <si>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</si>
  <si>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</si>
  <si>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</si>
  <si>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</si>
  <si>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</si>
  <si>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</si>
  <si>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</si>
  <si>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</si>
  <si>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</si>
  <si>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</si>
  <si>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</si>
  <si>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</si>
  <si>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</si>
  <si>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</si>
  <si>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</si>
  <si>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</si>
  <si>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</si>
  <si>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</si>
  <si>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</si>
  <si>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</si>
  <si>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</si>
  <si>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</si>
  <si>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</si>
  <si>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</si>
  <si>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</si>
  <si>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</si>
  <si>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</si>
  <si>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</si>
  <si>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</si>
  <si>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</si>
  <si>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</si>
  <si>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</si>
  <si>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</si>
  <si>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</si>
  <si>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</si>
  <si>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</si>
  <si>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</si>
  <si>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</si>
  <si>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</si>
  <si>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</si>
  <si>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</si>
  <si>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</si>
  <si>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</si>
  <si>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</si>
  <si>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</si>
  <si>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</si>
  <si>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</si>
  <si>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</si>
  <si>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</si>
  <si>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</si>
  <si>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</si>
  <si>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</si>
  <si>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</si>
  <si>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</si>
  <si>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</si>
  <si>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</si>
  <si>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</si>
  <si>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</si>
  <si>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</si>
  <si>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</si>
  <si>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</si>
  <si>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</si>
  <si>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</si>
  <si>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</si>
  <si>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</si>
  <si>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</si>
  <si>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</si>
  <si>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</si>
  <si>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</si>
  <si>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</si>
  <si>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</si>
  <si>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</si>
  <si>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</si>
  <si>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</si>
  <si>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</si>
  <si>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</si>
  <si>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</si>
  <si>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</si>
  <si>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</si>
  <si>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</si>
  <si>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</si>
  <si>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</si>
  <si>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</si>
  <si>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</si>
  <si>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</si>
  <si>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</si>
  <si>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</si>
  <si>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</si>
  <si>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</si>
  <si>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</si>
  <si>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</si>
  <si>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</si>
  <si>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</si>
  <si>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</si>
  <si>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</si>
  <si>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</si>
  <si>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</si>
  <si>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</si>
  <si>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</si>
  <si>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</si>
  <si>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</si>
  <si>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</si>
  <si>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</si>
  <si>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</si>
  <si>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</si>
  <si>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</si>
  <si>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</si>
  <si>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</si>
  <si>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</si>
  <si>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</si>
  <si>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</si>
  <si>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</si>
  <si>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</si>
  <si>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</si>
  <si>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</si>
  <si>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</si>
  <si>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</si>
  <si>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</si>
  <si>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</si>
  <si>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</si>
  <si>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</si>
  <si>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</si>
  <si>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</si>
  <si>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</si>
  <si>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</si>
  <si>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</si>
  <si>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</si>
  <si>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</si>
  <si>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</si>
  <si>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</si>
  <si>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</si>
  <si>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</si>
  <si>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</si>
  <si>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</si>
  <si>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</si>
  <si>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</si>
  <si>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</si>
  <si>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</si>
  <si>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</si>
  <si>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</si>
  <si>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</si>
  <si>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</si>
  <si>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</si>
  <si>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</si>
  <si>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</si>
  <si>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</si>
  <si>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</si>
  <si>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</si>
  <si>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</si>
  <si>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</si>
  <si>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</si>
  <si>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</si>
  <si>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</si>
  <si>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</si>
  <si>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</si>
  <si>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</si>
  <si>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</si>
  <si>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</si>
  <si>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</si>
  <si>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</si>
  <si>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</si>
  <si>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</si>
  <si>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</si>
  <si>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</si>
  <si>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</si>
  <si>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</si>
  <si>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</si>
  <si>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</si>
  <si>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</si>
  <si>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</si>
  <si>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</si>
  <si>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</si>
  <si>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</si>
  <si>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</si>
  <si>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</si>
  <si>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</si>
  <si>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</si>
  <si>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</si>
  <si>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</si>
  <si>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</si>
  <si>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</si>
  <si>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</si>
  <si>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</si>
  <si>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</si>
  <si>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</si>
  <si>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</si>
  <si>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</si>
  <si>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</si>
  <si>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</si>
  <si>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</si>
  <si>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</si>
  <si>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</si>
  <si>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</si>
  <si>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</si>
  <si>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</si>
  <si>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</si>
  <si>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</si>
  <si>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</si>
  <si>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</si>
  <si>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</si>
  <si>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</si>
  <si>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</si>
  <si>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</si>
  <si>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</si>
  <si>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</si>
  <si>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</si>
  <si>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</si>
  <si>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</si>
  <si>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</si>
  <si>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</si>
  <si>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</si>
  <si>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</si>
  <si>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</si>
  <si>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</si>
  <si>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</si>
  <si>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</si>
  <si>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</si>
  <si>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</si>
  <si>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</si>
  <si>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</si>
  <si>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</si>
  <si>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</si>
  <si>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</si>
  <si>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</si>
  <si>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</si>
  <si>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</si>
  <si>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</si>
  <si>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</si>
  <si>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</si>
  <si>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</si>
  <si>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</si>
  <si>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</si>
  <si>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</si>
  <si>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</si>
  <si>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</si>
  <si>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</si>
  <si>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</si>
  <si>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</si>
  <si>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</si>
  <si>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</si>
  <si>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</si>
  <si>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</si>
  <si>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</si>
  <si>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</si>
  <si>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</si>
  <si>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</si>
  <si>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</si>
  <si>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</si>
  <si>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</si>
  <si>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</si>
  <si>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</si>
  <si>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</si>
  <si>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</si>
  <si>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</si>
  <si>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</si>
  <si>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</si>
  <si>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</si>
  <si>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</si>
  <si>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</si>
  <si>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</si>
  <si>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</si>
  <si>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</si>
  <si>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</si>
  <si>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</si>
  <si>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</si>
  <si>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</si>
  <si>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</si>
  <si>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</si>
  <si>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</si>
  <si>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</si>
  <si>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</si>
  <si>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</si>
  <si>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</si>
  <si>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</si>
  <si>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</si>
  <si>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</si>
  <si>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</si>
  <si>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</si>
  <si>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</si>
  <si>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</si>
  <si>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</si>
  <si>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</si>
  <si>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</si>
  <si>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</si>
  <si>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</si>
  <si>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</si>
  <si>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</si>
  <si>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</si>
  <si>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</si>
  <si>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</si>
  <si>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</si>
  <si>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</si>
  <si>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</si>
  <si>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</si>
  <si>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</si>
  <si>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</si>
  <si>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</si>
  <si>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</si>
  <si>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</si>
  <si>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</si>
  <si>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</si>
  <si>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</si>
  <si>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</si>
  <si>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</si>
  <si>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</si>
  <si>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</si>
  <si>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</si>
  <si>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</si>
  <si>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</si>
  <si>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</si>
  <si>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</si>
  <si>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</si>
  <si>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</si>
  <si>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</si>
  <si>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</si>
  <si>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</si>
  <si>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</si>
  <si>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</si>
  <si>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</si>
  <si>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</si>
  <si>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</si>
  <si>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PCM-20251109-00002262</t>
  </si>
  <si>
    <t>EM Team moved ETA: 35 min</t>
  </si>
  <si>
    <t>PCM-20251109-00001535</t>
  </si>
  <si>
    <t>Site again down at 2025-11-09 18:39:21 / Site located inside soudah park access issue // Team tried to grant access for alsouda , but its closed , tomorrow at 8:00 am he will be at site</t>
  </si>
  <si>
    <t>PCM-20251110-00000003</t>
  </si>
  <si>
    <t>Site located inside technical college access not available this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</si>
</sst>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308.07554027777951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45971.023966203706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45971.023966203706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45971.023966203706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45971.023966203706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45971.023966203706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45971.023966203706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45971.023966203706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45971.023966203706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45971.023966203706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45971.023966203706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45971.023966203706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45971.023966203706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45971.023966203706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45971.023966203706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45971.023966203706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45971.023966203706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45971.023966203706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45971.023966203706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45971.023966203706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45971.023966203706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45971.023966203706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45971.023966203706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45971.023966203706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45971.023966203706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45971.023966203706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45971.023966203706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45971.023966203706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45971.023966203706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45971.023966203706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45971.023966203706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45971.023966203706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45971.023966203706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45971.023966203706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45971.023966203706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45971.023966203706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45971.023966203706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45971.023966203706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45971.023966203706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45971.023966203706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45971.023966203706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45971.023966203706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45971.023966203706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45971.023966203706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45971.023966203706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45971.023966203706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45971.023966203706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45971.023966203706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45971.023966203706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45971.023966203706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45971.023966203706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45971.023966203706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45971.023966203706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45971.023966203706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45971.023966203706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45971.023966203706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45971.023966203706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45971.023966203706</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45971.023966203706</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146.02412824074418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45971.023966203706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45971.023966203706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45971.023966203706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45971.023966203706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45971.023966203706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45971.023966203706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45971.023966203706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45971.023966203706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45971.023966203706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45971.023966203706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45971.023966203706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45971.023966203706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45971.023966203706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45971.023966203706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45971.023966203706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45971.023966203706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45971.023966203706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45971.023966203706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45971.023966203706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45971.023966203706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45971.023966203706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45971.023966203706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45971.023966203706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45971.023966203706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45971.023966203706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45971.023966203706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45971.023966203706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45971.023966203706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45971.023966203706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45971.023966203706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45971.023966203706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45971.023966203706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45971.023966203706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45971.023966203706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45971.023966203706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45971.023966203706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45971.023966203706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45971.023966203706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45971.023966203706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45971.023966203706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45971.023966203706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45971.023966203706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45971.023966203706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45971.023966203706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45971.023966203706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45971.023966203706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45971.023966203706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45971.023966203706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45971.023966203706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45971.023966203706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45971.023966203706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45971.023966203706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45971.023966203706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45971.023966203706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45971.023966203706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45971.023966203706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45971.023966203706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45971.023966203706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45971.023966203706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45971.023966203706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45971.023966203706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45971.023966203706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45971.023966203706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45971.023966203706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45971.023966203706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45971.023966203706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45971.023966203706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45971.023966203706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45971.023966203706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45971.023966203706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45971.023966203706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45971.023966203706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45971.023966203706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45971.023966203706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45971.023966203706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45971.023966203706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45971.023966203706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45971.023966203706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45971.023966203706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45971.023966203706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45971.023966203706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45971.023966203706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45971.023966203706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45971.023966203706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45971.023966203706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45971.023966203706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45971.023966203706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45971.023966203706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45971.023966203706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45971.023966203706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45971.023966203706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45971.023966203706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45971.023966203706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45971.023966203706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45971.023966203706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45971.023966203706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45971.023966203706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45971.023966203706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45971.023966203706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45971.023966203706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45971.023966203706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45971.023966203706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45971.023966203706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45971.023966203706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45971.023966203706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45971.023966203706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45971.023966203706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45971.023966203706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45971.023966203706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45971.023966203706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45971.023966203706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45971.023966203706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45971.023966203706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45971.023966203706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45971.023966203706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45971.023966203706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45971.023966203706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45971.023966203706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45971.023966203706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45971.023966203706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45971.023966203706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45971.023966203706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45971.023966203706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45971.023966203706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45971.023966203706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45971.023966203706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45971.023966203706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45971.023966203706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45971.023966203706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45971.023966203706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45971.023966203706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45971.023966203706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45971.023966203706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45971.023966203706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45971.023966203706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45971.023966203706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45971.023966203706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45971.023966203706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45971.023966203706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45971.023966203706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45971.023966203706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45971.023966203706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45971.023966203706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45971.023966203706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45971.023966203706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45971.023966203706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45971.023966203706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45971.023966203706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45971.023966203706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45971.023966203706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45971.023966203706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45971.023966203706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45971.023966203706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45971.023966203706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45971.023966203706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45971.023966203706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45971.023966203706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45971.023966203706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45971.023966203706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45971.023966203706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45971.023966203706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45971.023966203706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45971.023966203706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45971.023966203706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45971.023966203706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45971.023966203706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45971.023966203706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45971.023966203706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45971.023966203706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45971.023966203706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45971.023966203706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45971.023966203706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45971.023966203706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45971.023966203706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45971.023966203706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45971.023966203706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45971.023966203706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45971.023966203706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45971.023966203706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45971.023966203706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45971.023966203706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45971.023966203706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45971.023966203706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45971.023966203706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45971.023966203706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45971.023966203706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45971.023966203706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45971.023966203706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45971.023966203706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45971.023966203706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45971.023966203706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45971.023966203706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45971.023966203706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45971.023966203706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45971.023966203706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45971.023966203706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45971.023966203706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45971.023966203706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45971.023966203706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45971.023966203706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45971.023966203706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45971.023966203706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45971.023966203706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45971.023966203706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45971.023966203706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45971.023966203706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45971.023966203706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45971.023966203706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45971.023966203706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45971.023966203706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45971.023966203706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45971.023966203706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45971.023966203706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45971.023966203706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45971.023966203706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45971.023966203706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45971.023966203706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45971.023966203706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45971.023966203706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45971.023966203706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45971.023966203706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45971.023966203706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45971.023966203706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45971.023966203706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45971.023966203706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45971.023966203706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45971.023966203706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45971.023966203706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45971.023966203706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45971.023966203706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45971.023966203706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45971.023966203706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45971.023966203706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45971.023966203706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45971.023966203706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45971.023966203706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45971.023966203706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45971.023966203706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45971.023966203706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45971.023966203706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45971.023966203706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45971.023966203706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45971.023966203706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45971.023966203706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45971.023966203706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45971.023966203706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45971.023966203706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45971.023966203706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45971.023966203706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45971.023966203706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45971.023966203706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45971.023966203706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45971.023966203706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45971.023966203706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45971.023966203706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45971.023966203706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45971.023966203706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45971.023966203706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45971.023966203706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45971.023966203706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45971.023966203706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45971.023966203706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45971.023966203706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45971.023966203706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45971.023966203706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45971.023966203706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45971.023966203706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45971.023966203706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45971.023966203706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45971.023966203706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45971.023966203706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45971.023966203706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45971.023966203706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45971.023966203706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45971.023966203706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45971.023966203706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45971.023966203706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45971.023966203706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45971.023966203706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45971.023966203706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45971.023966203706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45971.023966203706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45971.023966203706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45971.023966203706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45971.023966203706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45971.023966203706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45971.023966203706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45971.023966203706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45971.023966203706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45971.023966203706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45971.023966203706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45971.023966203706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45971.023966203706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45971.023966203706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45971.023966203706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45971.023966203706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45971.023966203706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45971.023966203706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45971.023966203706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45971.023966203706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45971.023966203706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45971.023966203706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45971.023966203706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45971.023966203706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45971.023966203706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45971.023966203706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45971.023966203706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45971.023966203706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45971.023966203706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45971.023966203706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45971.023966203706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45971.023966203706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45971.023966203706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45971.023966203706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45971.023966203706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45971.023966203706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45971.023966203706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45971.023966203706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45971.023966203706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45971.023966203706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45971.023966203706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45971.023966203706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45971.023966203706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45971.023966203706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45971.023966203706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45971.023966203706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45971.023966203706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45971.023966203706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45971.023966203706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45971.023966203706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45971.023966203706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45971.023966203706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45971.023966203706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45971.023966203706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45971.023966203706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45971.023966203706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45971.023966203706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45971.023966203706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45971.023966203706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45971.023966203706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45971.023966203706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45971.023966203706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45971.023966203706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45971.023966203706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45971.023966203706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45971.023966203706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45971.023966203706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45971.023966203706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45971.023966203706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45971.023966203706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45971.023966203706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45971.023966203706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45971.023966203706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45971.023966203706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45971.023966203706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45971.023966203706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45971.023966203706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45971.023966203706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45971.023966203706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45971.023966203706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45971.023966203706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45971.023966203706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45971.023966203706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45971.023966203706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45971.023966203706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45971.023966203706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45971.023966203706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45971.023966203706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45971.023966203706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45971.023966203706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45971.023966203706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45971.023966203706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45971.023966203706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45971.023966203706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45971.023966203706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45971.023966203706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45971.023966203706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45971.023966203706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45971.023966203706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45971.023966203706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45971.023966203706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45971.023966203706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45971.023966203706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45971.023966203706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45971.023966203706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45971.023966203706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45971.023966203706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45971.023966203706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45971.023966203706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45971.023966203706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45971.023966203706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45971.023966203706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45971.023966203706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45971.023966203706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45971.023966203706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45971.023966203706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45971.023966203706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45971.023966203706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45971.023966203706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45971.023966203706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45971.023966203706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45971.023966203706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45971.023966203706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45971.023966203706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45971.023966203706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45971.023966203706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45971.023966203706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45971.023966203706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45971.023966203706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45971.023966203706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45971.023966203706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45971.023966203706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45971.023966203706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45971.023966203706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45971.023966203706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45971.023966203706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45971.023966203706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45971.023966203706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45971.023966203706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45971.023966203706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45971.023966203706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45971.023966203706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45971.023966203706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45971.023966203706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45971.023966203706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45971.023966203706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45971.023966203706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45971.023966203706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45971.023966203706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45971.023966203706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45971.023966203706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45971.023966203706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45971.023966203706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45971.023966203706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45971.023966203706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45971.023966203706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45971.023966203706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45971.023966203706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45971.023966203706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45971.023966203706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45971.023966203706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45971.023966203706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45971.023966203706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45971.023966203706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45971.023966203706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45971.023966203706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45971.023966203706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45971.023966203706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45971.023966203706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45971.023966203706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45971.023966203706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45971.023966203706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45971.023966203706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45971.023966203706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45971.023966203706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45971.023966203706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45971.023966203706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45971.023966203706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45971.023966203706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45971.023966203706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45971.023966203706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45971.023966203706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45971.023966203706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45971.023966203706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45971.023966203706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45971.023966203706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45971.023966203706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45971.023966203706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45971.023966203706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45971.023966203706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45971.023966203706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45971.023966203706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45971.023966203706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45971.023966203706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45971.023966203706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45971.023966203706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45971.023966203706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45971.023966203706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45971.023966203706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45971.023966203706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45971.023966203706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45971.023966203706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45971.023966203706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45971.023966203706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45971.023966203706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45971.023966203706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45971.023966203706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45971.023966203706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45971.023966203706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45971.023966203706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45971.023966203706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45971.023966203706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45971.023966203706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45971.023966203706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45971.023966203706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45971.023966203706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45971.023966203706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45971.023966203706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45971.023966203706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45971.023966203706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45971.023966203706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45971.023966203706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45971.023966203706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45971.023966203706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45971.023966203706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45971.023966203706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45971.023966203706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45971.023966203706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45971.023966203706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45971.023966203706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45971.023966203706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45971.023966203706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45971.023966203706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45971.023966203706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45971.023966203706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45971.023966203706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45971.023966203706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45971.023966203706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45971.023966203706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45971.023966203706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45971.023966203706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45971.023966203706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45971.023966203706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45971.023966203706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45971.023966203706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45971.023966203706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45971.023966203706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45971.023966203706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45971.023966203706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45971.023966203706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45971.023966203706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45971.023966203706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45971.023966203706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45971.023966203706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45971.023966203706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45971.023966203706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45971.023966203706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45971.023966203706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45971.023966203706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45971.023966203706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45971.023966203706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45971.023966203706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45971.023966203706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45971.023966203706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45971.023966203706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45971.023966203706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45971.023966203706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45971.023966203706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45971.023966203706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45971.023966203706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45971.023966203706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45971.023966203706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45971.023966203706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45971.023966203706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45971.023966203706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45971.023966203706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45971.023966203706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45971.023966203706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45971.023966203706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45971.023966203706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45971.023966203706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45971.023966203706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45971.023966203706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45971.023966203706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45971.023966203706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45971.023966203706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45971.023966203706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45971.023966203706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45971.023966203706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45971.023966203706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45971.023966203706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45971.023966203706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45971.023966203706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45971.023966203706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45971.023966203706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45971.023966203706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45971.023966203706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45971.023966203706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45971.023966203706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45971.023966203706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45971.023966203706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45971.023966203706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45971.023966203706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45971.023966203706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45971.023966203706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45971.023966203706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45971.023966203706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45971.023966203706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45971.023966203706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45971.023966203706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45971.023966203706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45971.023966203706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45971.023966203706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45971.023966203706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45971.023966203706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45971.023966203706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45971.023966203706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45971.023966203706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45971.023966203706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45971.023966203706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45971.023966203706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45971.023966203706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45971.023966203706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45971.023966203706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45971.023966203706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45971.023966203706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45971.023966203706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45971.023966203706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45971.023966203706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45971.023966203706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45971.023966203706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45971.023966203706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45971.023966203706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45971.023966203706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45971.023966203706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45971.023966203706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45971.023966203706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45971.023966203706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45971.023966203706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45971.023966203706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45971.023966203706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45971.023966203706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45971.023966203706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45971.023966203706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45971.023966203706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45971.023966203706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45971.023966203706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45971.023966203706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45971.023966203706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45971.023966203706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45971.023966203706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45971.023966203706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45971.023966203706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45971.023966203706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45971.023966203706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45971.023966203706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45971.023966203706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45971.023966203706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45971.023966203706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45971.023966203706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45971.023966203706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45971.023966203706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45971.023966203706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45971.023966203706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45971.023966203706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45971.023966203706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45971.023966203706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45971.023966203706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45971.023966203706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45971.023966203706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45971.023966203706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45971.023966203706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45971.023966203706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45971.023966203706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45971.023966203706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45971.023966203706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45971.023966203706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45971.023966203706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45971.023966203706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45971.023966203706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45971.023966203706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45971.023966203706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45971.023966203706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45971.023966203706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45971.023966203706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45971.023966203706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45971.023966203706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45971.023966203706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45971.023966203706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45971.023966203706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45971.023966203706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45971.023966203706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45971.023966203706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45971.023966203706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45971.023966203706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45971.023966203706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45971.023966203706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45971.023966203706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45971.023966203706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45971.023966203706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45971.023966203706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45971.023966203706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45971.023966203706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45971.023966203706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45971.023966203706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45971.023966203706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45971.023966203706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45971.023966203706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45971.023966203706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45971.023966203706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45971.023966203706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45971.023966203706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45971.023966203706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45971.023966203706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45971.023966203706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45971.023966203706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45971.023966203706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45971.023966203706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45971.023966203706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45971.023966203706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45971.023966203706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45971.023966203706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45971.023966203706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45971.023966203706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45971.023966203706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45971.023966203706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45971.023966203706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45971.023966203706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45971.023966203706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45971.023966203706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45971.023966203706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45971.023966203706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45971.023966203706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45971.023966203706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45971.023966203706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45971.023966203706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45971.023966203706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45971.023966203706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45971.023966203706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45971.023966203706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45971.023966203706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45971.023966203706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45971.023966203706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45971.023966203706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45971.023966203706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45971.023966203706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45971.023966203706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45971.023966203706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45971.023966203706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45971.023966203706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45971.023966203706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45971.023966203706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45971.023966203706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45971.023966203706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45971.023966203706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45971.023966203706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45971.023966203706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45971.023966203706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45971.023966203706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45971.023966203706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45971.023966203706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45971.023966203706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45971.023966203706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45971.023966203706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45971.023966203706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45971.023966203706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45971.023966203706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45971.023966203706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45971.023966203706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45971.023966203706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45971.023966203706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45971.023966203706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45971.023966203706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45971.023966203706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45971.023966203706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45971.023966203706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45971.023966203706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45971.023966203706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45971.023966203706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45971.023966203706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45971.023966203706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45971.023966203706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45971.023966203706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45971.023966203706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45971.023966203706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45971.023966203706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45971.023966203706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45971.023966203706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45971.023966203706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45971.023966203706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45971.023966203706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45971.023966203706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45971.023966203706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45971.023966203706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45971.023966203706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45971.023966203706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45971.023966203706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45971.023966203706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45971.023966203706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45971.023966203706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45971.023966203706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45971.023966203706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45971.023966203706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45971.023966203706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45971.023966203706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45971.023966203706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45971.023966203706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45971.023966203706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45971.023966203706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45971.023966203706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45971.023966203706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45971.023966203706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45971.023966203706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45971.023966203706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45971.023966203706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45971.023966203706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45971.023966203706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45971.023966203706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45971.023966203706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45971.023966203706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45971.023966203706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45971.023966203706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45971.023966203706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45971.023966203706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45971.023966203706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45971.023966203706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45971.023966203706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45971.023966203706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45971.023966203706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45971.023966203706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45971.023966203706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45971.023966203706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45971.023966203706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45971.023966203706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45971.023966203706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45971.023966203706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45971.023966203706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45971.023966203706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45971.023966203706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45971.023966203706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45971.023966203706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45971.023966203706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45971.023966203706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45971.023966203706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45971.023966203706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45971.023966203706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45971.023966203706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45971.023966203706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45971.023966203706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45971.023966203706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45971.023966203706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45971.023966203706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45971.023966203706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45971.023966203706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45971.023966203706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45971.023966203706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45971.023966203706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45971.023966203706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45971.023966203706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45971.023966203706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45971.023966203706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45971.023966203706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45971.023966203706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45971.023966203706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45971.023966203706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45971.023966203706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45971.023966203706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45971.023966203706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45971.023966203706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45971.023966203706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45971.023966203706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45971.023966203706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45971.023966203706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45971.023966203706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45971.023966203706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45971.023966203706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45971.023966203706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45971.023966203706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45971.023966203706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45971.023966203706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45971.023966203706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45971.023966203706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45971.023966203706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45971.023966203706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45971.023966203706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45971.023966203706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45971.023966203706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45971.023966203706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45971.023966203706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45971.023966203706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45971.023966203706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45971.023966203706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45971.023966203706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45971.023966203706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45971.023966203706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45971.023966203706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45971.023966203706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45971.023966203706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45971.023966203706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45971.023966203706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45971.023966203706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45971.023966203706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45971.023966203706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45971.023966203706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45971.023966203706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45971.023966203706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45971.023966203706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45971.023966203706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45971.023966203706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45971.023966203706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45971.023966203706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45971.023966203706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45971.023966203706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45971.023966203706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45971.023966203706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45971.023966203706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45971.023966203706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45971.023966203706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45971.023966203706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45971.023966203706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45971.023966203706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45971.023966203706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45971.023966203706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45971.023966203706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45971.023966203706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45971.023966203706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45971.023966203706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45971.023966203706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45971.023966203706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45971.023966203706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45971.023966203706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45971.023966203706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45971.023966203706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45971.023966203706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45971.023966203706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45971.023966203706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45971.023966203706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45971.023966203706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45971.023966203706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45971.023966203706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45971.023966203706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45971.023966203706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45971.023966203706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45971.023966203706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45971.023966203706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45971.023966203706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45971.023966203706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45971.023966203706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45971.023966203706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45971.023966203706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45971.023966203706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45971.023966203706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45971.023966203706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45971.023966203706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45971.023966203706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45971.023966203706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45971.023966203706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45971.023966203706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45971.023966203706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45971.023966203706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45971.023966203706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45971.023966203706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45971.023966203706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45971.023966203706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45971.023966203706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45971.023966203706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45971.023966203706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45971.023966203706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45971.023966203706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45971.023966203706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45971.023966203706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45971.023966203706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45971.023966203706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45971.023966203706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45971.023966203706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45971.023966203706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45971.023966203706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45971.023966203706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45971.023966203706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45971.023966203706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45971.023966203706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45971.023966203706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45971.023966203706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45971.023966203706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45971.023966203706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45971.023966203706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45971.023966203706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45971.023966203706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45971.023966203706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45971.023966203706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45971.023966203706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45971.023966203706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45971.023966203706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45971.023966203706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45971.023966203706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45971.023966203706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45971.023966203706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45971.023966203706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45971.023966203706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45971.023966203706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45971.023966203706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45971.023966203706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45971.023966203706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45971.023966203706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45971.023966203706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45971.023966203706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45971.023966203706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45971.023966203706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45971.023966203706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45971.023966203706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45971.023966203706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45971.023966203706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45971.023966203706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45971.023966203706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45971.023966203706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45971.023966203706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45971.023966203706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45971.023966203706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45971.023966203706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45971.023966203706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45971.023966203706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45971.023966203706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45971.023966203706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45971.023966203706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45971.023966203706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45971.023966203706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45971.023966203706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45971.023966203706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45971.023966203706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45971.023966203706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45971.023966203706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45971.023966203706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45971.023966203706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45971.023966203706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45971.023966203706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45971.023966203706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45971.023966203706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45971.023966203706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45971.023966203706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45971.023966203706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45971.023966203706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45971.023966203706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45971.023966203706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45971.023966203706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45971.023966203706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45971.023966203706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45971.023966203706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45971.023966203706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45971.023966203706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45971.023966203706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45971.023966203706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45971.023966203706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45971.023966203706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45971.023966203706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45971.023966203706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45971.023966203706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45971.023966203706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45971.023966203706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45971.023966203706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45971.023966203706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45971.023966203706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45971.023966203706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45971.023966203706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45971.023966203706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45971.023966203706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45971.023966203706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45971.023966203706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45971.023966203706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45971.023966203706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45971.023966203706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45971.023966203706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45971.023966203706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45971.023966203706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45971.023966203706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45971.023966203706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45971.023966203706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45971.023966203706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45971.023966203706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45971.023966203706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45971.023966203706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45971.023966203706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45971.023966203706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45971.023966203706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45971.023966203706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45971.023966203706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45971.023966203706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45971.023966203706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45971.023966203706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45971.023966203706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45971.023966203706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45971.023966203706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45971.023966203706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45971.023966203706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45971.023966203706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45971.023966203706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45971.023966203706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45971.023966203706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45971.023966203706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45971.023966203706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45971.023966203706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45971.023966203706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45971.023966203706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45971.023966203706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45971.023966203706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45971.023966203706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45971.023966203706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45971.023966203706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45971.023966203706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45971.023966203706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45971.023966203706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45971.023966203706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45971.023966203706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45971.023966203706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267.54324861110945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0.2246606481494382</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45971.023966203706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45971.023966203706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45971.023966203706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45971.023966203706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45971.023966203706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45971.023966203706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45971.023966203706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45971.023966203706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45971.023966203706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45971.023966203706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45971.023966203706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45971.023966203706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45971.023966203706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45971.023966203706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45971.023966203706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45971.023966203706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45971.023966203706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45971.023966203706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45971.023966203706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45971.023966203706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45971.023966203706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45971.023966203706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45971.023966203706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45971.023966203706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45971.023966203706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45971.023966203706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45971.023966203706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45971.023966203706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45971.023966203706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45971.023966203706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45971.023966203706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45971.023966203706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45971.023966203706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45971.023966203706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45971.023966203706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45971.023966203706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45971.023966203706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45971.023966203706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45971.023966203706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45971.023966203706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45971.023966203706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45971.023966203706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45971.023966203706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45971.023966203706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45971.023966203706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45971.023966203706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45971.023966203706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45971.023966203706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45971.023966203706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45971.023966203706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45971.023966203706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45971.023966203706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45971.023966203706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45971.023966203706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45971.023966203706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45971.023966203706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45971.023966203706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45971.023966203706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45971.023966203706</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tabSelected="1"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79.191906018517329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44.835088888889004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22.362855092593236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32875</v>
      </c>
      <c r="E6" s="124" t="s">
        <v>39021</v>
      </c>
      <c r="F6" s="125">
        <v>45971.000219907408</v>
      </c>
      <c r="G6" s="126">
        <f t="shared" ca="1" si="1"/>
        <v>2.3746296297758818E-2</v>
      </c>
      <c r="H6" s="125">
        <v>45970.994108796294</v>
      </c>
      <c r="I6" s="124" t="str">
        <f>IFERROR(VLOOKUP(D6,DB!A:F,6,0),"")</f>
        <v>SCECO</v>
      </c>
      <c r="J6" s="124" t="str">
        <f>IFERROR(VLOOKUP(D6,DB!A:G,7,0),"")</f>
        <v>No BB Design</v>
      </c>
      <c r="K6" s="124" t="s">
        <v>39118</v>
      </c>
      <c r="L6" s="124" t="str">
        <f>IFERROR(VLOOKUP(D6,DB!A:I,9,0),"")</f>
        <v>Latis</v>
      </c>
    </row>
    <row r="7" spans="1:13">
      <c r="A7" s="124"/>
      <c r="B7" s="124" t="str">
        <f>IFERROR(VLOOKUP(D7,DB!A:K,11,0),"")</f>
        <v/>
      </c>
      <c r="C7" s="124"/>
      <c r="D7" s="124"/>
      <c r="E7" s="124"/>
      <c r="F7" s="125"/>
      <c r="G7" s="126">
        <f t="shared" ca="1" si="1"/>
        <v>45971.023966203706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45971.023966203706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45971.023966203706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45971.023966203706</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45971.023966203706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45971.023966203706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45971.023966203706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45971.023966203706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45971.023966203706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45971.023966203706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45971.023966203706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45971.023966203706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45971.023966203706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45971.023966203706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45971.023966203706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45971.023966203706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45971.023966203706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45971.023966203706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45971.023966203706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45971.023966203706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45971.023966203706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45971.023966203706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45971.023966203706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45971.023966203706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45971.023966203706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45971.023966203706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45971.023966203706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45971.023966203706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45971.023966203706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45971.023966203706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45971.023966203706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45971.023966203706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45971.023966203706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45971.023966203706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45971.023966203706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45971.023966203706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45971.023966203706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45971.023966203706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45971.023966203706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45971.023966203706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45971.023966203706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45971.023966203706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45971.023966203706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45971.023966203706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45971.023966203706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45971.023966203706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45971.023966203706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45971.023966203706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45971.023966203706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45971.023966203706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45971.023966203706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45971.023966203706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45971.023966203706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45971.023966203706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45971.023966203706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45971.023966203706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45971.023966203706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45971.023966203706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45971.023966203706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45971.023966203706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45971.023966203706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45971.023966203706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45971.023966203706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45971.023966203706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45971.023966203706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45971.023966203706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45971.023966203706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45971.023966203706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45971.023966203706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45971.023966203706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45971.023966203706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45971.023966203706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45971.023966203706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45971.023966203706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45971.023966203706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45971.023966203706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45971.023966203706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45971.023966203706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45971.023966203706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45971.023966203706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45971.023966203706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45971.023966203706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45971.023966203706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45971.023966203706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45971.023966203706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45971.023966203706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45971.023966203706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45971.023966203706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45971.023966203706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45971.023966203706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45971.023966203706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45971.023966203706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45971.023966203706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45971.023966203706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45971.023966203706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45971.023966203706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45971.023966203706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45971.023966203706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45971.023966203706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45971.023966203706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45971.023966203706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45971.023966203706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45971.023966203706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45971.023966203706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45971.023966203706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45971.023966203706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45971.023966203706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45971.023966203706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45971.023966203706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45971.023966203706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45971.023966203706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45971.023966203706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45971.023966203706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45971.023966203706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45971.023966203706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45971.023966203706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45971.023966203706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45971.023966203706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45971.023966203706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45971.023966203706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45971.023966203706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45971.023966203706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45971.023966203706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45971.023966203706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45971.023966203706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45971.023966203706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45971.023966203706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45971.023966203706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45971.023966203706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45971.023966203706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45971.023966203706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45971.023966203706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45971.023966203706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45971.023966203706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45971.023966203706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45971.023966203706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45971.023966203706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45971.023966203706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45971.023966203706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45971.023966203706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45971.023966203706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45971.023966203706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45971.023966203706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45971.023966203706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45971.023966203706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45971.023966203706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45971.023966203706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45971.023966203706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45971.023966203706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45971.023966203706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45971.023966203706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45971.023966203706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45971.023966203706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45971.023966203706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45971.023966203706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45971.023966203706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45971.023966203706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45971.023966203706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45971.023966203706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45971.023966203706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45971.023966203706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45971.023966203706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45971.023966203706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45971.023966203706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45971.023966203706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45971.023966203706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45971.023966203706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45971.023966203706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45971.023966203706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45971.023966203706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45971.023966203706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45971.023966203706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45971.023966203706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45971.023966203706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45971.023966203706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45971.023966203706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45971.023966203706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45971.023966203706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45971.023966203706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45971.023966203706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45971.023966203706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45971.023966203706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45971.023966203706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45971.023966203706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45971.023966203706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45971.023966203706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45971.023966203706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45971.023966203706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45971.023966203706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45971.023966203706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45971.023966203706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45971.023966203706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45971.023966203706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45971.023966203706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45971.023966203706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45971.023966203706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45971.023966203706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45971.023966203706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45971.023966203706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45971.023966203706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45971.023966203706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45971.023966203706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45971.023966203706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45971.023966203706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45971.023966203706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45971.023966203706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45971.023966203706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45971.023966203706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45971.023966203706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45971.023966203706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45971.023966203706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45971.023966203706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45971.023966203706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45971.023966203706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45971.023966203706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45971.023966203706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45971.023966203706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45971.023966203706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45971.023966203706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45971.023966203706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45971.023966203706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45971.023966203706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45971.023966203706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45971.023966203706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45971.023966203706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45971.023966203706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45971.023966203706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45971.023966203706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45971.023966203706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45971.023966203706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45971.023966203706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45971.023966203706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45971.023966203706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45971.023966203706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45971.023966203706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45971.023966203706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45971.023966203706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45971.023966203706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45971.023966203706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45971.023966203706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45971.023966203706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45971.023966203706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45971.023966203706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45971.023966203706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45971.023966203706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45971.023966203706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45971.023966203706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45971.023966203706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45971.023966203706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45971.023966203706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45971.023966203706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45971.023966203706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45971.023966203706</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0.33763518518389901</v>
      </c>
      <c r="H2" s="157">
        <v>45970.68136574074</v>
      </c>
      <c r="I2" s="155" t="str">
        <f>IFERROR(VLOOKUP(D2,DB!A:F,6,0),"")</f>
        <v>Generator-SG</v>
      </c>
      <c r="J2" s="155" t="str">
        <f>IFERROR(VLOOKUP(D2,DB!A:G,7,0),"")</f>
        <v>Dead</v>
      </c>
      <c r="K2" s="159" t="s">
        <v>39120</v>
      </c>
      <c r="L2" s="155" t="str">
        <f>IFERROR(VLOOKUP(D2,DB!A:I,9,0),"")</f>
        <v>Latis</v>
      </c>
    </row>
    <row r="3" spans="1:16382" ht="31.5" customHeight="1">
      <c r="A3" s="160" t="s">
        <v>39121</v>
      </c>
      <c r="B3" s="142" t="str">
        <f>IFERROR(VLOOKUP(D3,DB!A:K,11,0),"")</f>
        <v>R6</v>
      </c>
      <c r="C3" s="143">
        <v>1</v>
      </c>
      <c r="D3" s="142" t="s">
        <v>32298</v>
      </c>
      <c r="E3" s="124" t="s">
        <v>39021</v>
      </c>
      <c r="F3" s="144">
        <v>45971.00372685185</v>
      </c>
      <c r="G3" s="105">
        <f t="shared" ca="1" si="0"/>
        <v>2.0239351855707355E-2</v>
      </c>
      <c r="H3" s="144">
        <v>45970.982627314814</v>
      </c>
      <c r="I3" s="142" t="str">
        <f>IFERROR(VLOOKUP(D3,DB!A:F,6,0),"")</f>
        <v>SCECO</v>
      </c>
      <c r="J3" s="142" t="str">
        <f>IFERROR(VLOOKUP(D3,DB!A:G,7,0),"")</f>
        <v>Dead</v>
      </c>
      <c r="K3" s="145" t="s">
        <v>39122</v>
      </c>
      <c r="L3" s="146" t="str">
        <f>IFERROR(VLOOKUP(D3,DB!A:I,9,0),"")</f>
        <v>Latis</v>
      </c>
    </row>
    <row r="4" spans="1:16382" ht="31.5" customHeight="1">
      <c r="A4" s="141"/>
      <c r="B4" s="142" t="str">
        <f>IFERROR(VLOOKUP(D4,DB!A:K,11,0),"")</f>
        <v/>
      </c>
      <c r="C4" s="143"/>
      <c r="D4" s="142"/>
      <c r="E4" s="124"/>
      <c r="F4" s="144"/>
      <c r="G4" s="105">
        <f t="shared" ca="1" si="0"/>
        <v>45971.023966203706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45971.023966203706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45971.023966203706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45971.023966203706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45971.023966203706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45971.023966203706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45971.023966203706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45971.023966203706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45971.023966203706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45971.023966203706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45971.023966203706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45971.023966203706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45971.023966203706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45971.023966203706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45971.023966203706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45971.023966203706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45971.023966203706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45971.023966203706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45971.023966203706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45971.023966203706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45971.023966203706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45971.023966203706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45971.023966203706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45971.023966203706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45971.023966203706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45971.023966203706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45971.023966203706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45971.023966203706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45971.023966203706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45971.023966203706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45971.023966203706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45971.023966203706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45971.023966203706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45971.023966203706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45971.023966203706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45971.023966203706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45971.023966203706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45971.023966203706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45971.023966203706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45971.023966203706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45971.023966203706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45971.023966203706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45971.023966203706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45971.023966203706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45971.023966203706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45971.023966203706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45971.023966203706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45971.023966203706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45971.023966203706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45971.023966203706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45971.023966203706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45971.023966203706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45971.023966203706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45971.023966203706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45971.023966203706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45971.023966203706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45971.023966203706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45971.023966203706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45971.023966203706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45971.023966203706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45971.023966203706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45971.023966203706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45971.023966203706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45971.023966203706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45971.023966203706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45971.023966203706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45971.023966203706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45971.023966203706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45971.023966203706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45971.023966203706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45971.023966203706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45971.023966203706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45971.023966203706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45971.023966203706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45971.023966203706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45971.023966203706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45971.023966203706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45971.023966203706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45971.023966203706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45971.023966203706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45971.023966203706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45971.023966203706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45971.023966203706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45971.023966203706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45971.023966203706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45971.023966203706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45971.023966203706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45971.023966203706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45971.023966203706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45971.023966203706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45971.023966203706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45971.023966203706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45971.023966203706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45971.023966203706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45971.023966203706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45971.023966203706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45971.023966203706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45971.023966203706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45971.023966203706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45971.023966203706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45971.023966203706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45971.023966203706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45971.023966203706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45971.023966203706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45971.023966203706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45971.023966203706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45971.023966203706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45971.023966203706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45971.023966203706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45971.023966203706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45971.023966203706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45971.023966203706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45971.023966203706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45971.023966203706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45971.023966203706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45971.023966203706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45971.023966203706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45971.023966203706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45971.023966203706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45971.023966203706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45971.023966203706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45971.023966203706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45971.023966203706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45971.023966203706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45971.023966203706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45971.023966203706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45971.023966203706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45971.023966203706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45971.023966203706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45971.023966203706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45971.023966203706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45971.023966203706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45971.023966203706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45971.023966203706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45971.023966203706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45971.023966203706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45971.023966203706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45971.023966203706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45971.023966203706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45971.023966203706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45971.023966203706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45971.023966203706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45971.023966203706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45971.023966203706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45971.023966203706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45971.023966203706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45971.023966203706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45971.023966203706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45971.023966203706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45971.023966203706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45971.023966203706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45971.023966203706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45971.023966203706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45971.023966203706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45971.023966203706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45971.023966203706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45971.023966203706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45971.023966203706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45971.023966203706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45971.023966203706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45971.023966203706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45971.023966203706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45971.023966203706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45971.023966203706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45971.023966203706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45971.023966203706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45971.023966203706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45971.023966203706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45971.023966203706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45971.023966203706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45971.023966203706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45971.023966203706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2025-11-09T21:35:53Z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