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50" documentId="120_S{2AC9BD13-BADA-5192-A53E-5A8FF88502F6}" xr6:coauthVersionLast="47" xr6:coauthVersionMax="47" xr10:uidLastSave="{AF3765C2-3E08-4375-9AAA-F197ABBFD883}"/>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<sst xmlns="http://schemas.openxmlformats.org/spreadsheetml/2006/main" count="181524" uniqueCount="39140">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</sst>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340.21258657407452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46003.161012384262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46003.161012384262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46003.161012384262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46003.161012384262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46003.161012500001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46003.161012500001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46003.161012500001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46003.161012500001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46003.161012500001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46003.161012500001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46003.161012500001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46003.161012500001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46003.161012500001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46003.161012500001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46003.161012500001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46003.161012500001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46003.161012500001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46003.161012500001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46003.161012500001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46003.161012500001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46003.161012500001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46003.161012500001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46003.161012500001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46003.161012500001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46003.161012500001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46003.161012500001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46003.161012500001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46003.161012500001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46003.161012500001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46003.161012500001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46003.161012500001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46003.161012500001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46003.161012500001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46003.161012500001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46003.161012500001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46003.161012500001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46003.161012500001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46003.161012500001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46003.161012500001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46003.161012500001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46003.161012500001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46003.161012500001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46003.161012500001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46003.161012500001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46003.161012500001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46003.161012500001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46003.161012500001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46003.161012500001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46003.161012500001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46003.161012500001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46003.161012500001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46003.161012500001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46003.161012500001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46003.161012500001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46003.161012500001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46003.161012500001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46003.161012500001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46003.161012500001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46003.161012500001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46003.161012500001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46003.161012500001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46003.161012500001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46003.161012500001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46003.161012500001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46003.161012500001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46003.161012500001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46003.161012500001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46003.161012500001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46003.161012500001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46003.161012500001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46003.161012500001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46003.161012500001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46003.161012500001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46003.161012500001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46003.161012500001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46003.161012500001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46003.161012500001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46003.161012500001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46003.161012500001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46003.161012500001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46003.161012500001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46003.161012500001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46003.161012500001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46003.161012500001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46003.161012500001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46003.161012500001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46003.161012500001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46003.161012500001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46003.161012500001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46003.161012500001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46003.161012500001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46003.161012500001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46003.161012500001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46003.161012500001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46003.161012500001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46003.161012500001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46003.161012500001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46003.161012500001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46003.161012500001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46003.161012500001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46003.161012500001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46003.161012500001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46003.161012500001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46003.161012500001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46003.161012500001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46003.161012500001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46003.161012500001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46003.161012500001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46003.161012500001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46003.161012500001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46003.161012500001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46003.161012500001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46003.161012500001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46003.161012500001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46003.161012500001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46003.161012500001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46003.161012500001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46003.161012500001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46003.161012500001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46003.161012500001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46003.161012500001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46003.161012500001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46003.161012500001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46003.161012500001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46003.161012500001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46003.161012500001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46003.161012500001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46003.161012500001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46003.161012500001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46003.161012500001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46003.161012500001</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178.16117453703919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18.773593518519192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5.8056304398196517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2.3291026620427147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46003.161012384262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46003.161012384262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46003.161012384262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46003.161012384262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46003.161012384262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46003.161012384262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46003.161012384262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46003.161012384262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46003.161012384262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46003.161012384262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46003.161012384262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46003.161012384262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46003.161012384262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46003.161012384262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46003.161012384262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46003.161012384262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46003.161012384262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46003.161012384262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46003.161012384262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46003.161012384262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46003.161012384262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46003.161012384262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46003.161012384262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46003.161012384262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46003.161012384262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46003.161012384262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46003.161012384262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46003.161012384262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46003.161012384262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46003.161012384262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46003.161012384262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46003.161012384262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46003.161012384262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46003.161012384262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46003.161012384262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46003.161012384262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46003.161012384262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46003.161012384262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46003.161012384262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46003.161012384262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46003.161012384262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46003.161012384262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46003.161012384262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46003.161012384262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46003.161012384262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46003.161012384262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46003.161012384262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46003.161012384262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46003.161012384262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46003.161012384262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46003.161012384262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46003.161012384262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46003.161012384262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46003.161012384262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46003.161012384262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46003.161012384262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46003.161012384262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46003.161012384262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46003.161012384262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46003.161012384262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46003.161012384262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46003.161012384262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46003.161012384262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46003.161012384262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46003.161012384262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46003.161012384262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46003.161012384262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46003.161012384262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46003.161012384262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46003.161012384262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46003.161012384262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46003.161012384262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46003.161012384262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46003.161012384262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46003.161012384262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46003.161012384262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46003.161012384262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46003.161012384262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46003.161012384262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46003.161012384262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46003.161012384262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46003.161012384262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46003.161012384262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46003.161012384262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46003.161012384262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46003.161012384262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46003.161012384262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46003.161012384262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46003.161012384262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46003.161012384262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46003.161012384262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46003.161012384262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46003.161012384262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46003.161012384262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46003.161012384262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46003.161012384262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46003.161012384262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46003.161012384262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46003.161012384262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46003.161012384262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46003.161012384262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46003.161012384262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46003.161012384262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46003.161012384262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46003.161012384262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46003.161012384262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46003.161012384262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46003.161012384262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46003.161012384262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46003.161012384262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46003.161012384262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46003.161012384262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46003.161012384262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46003.161012384262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46003.161012384262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46003.161012384262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46003.161012384262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46003.161012384262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46003.161012384262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46003.161012384262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46003.161012384262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46003.161012384262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46003.161012384262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46003.161012384262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46003.161012384262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46003.161012384262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46003.161012384262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46003.161012384262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46003.161012384262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46003.161012384262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46003.161012384262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46003.161012384262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46003.161012384262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46003.161012384262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46003.161012384262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46003.161012384262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46003.161012384262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46003.161012384262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46003.161012384262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46003.161012384262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46003.161012384262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46003.161012384262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46003.161012384262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46003.161012384262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46003.161012384262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46003.161012384262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46003.161012384262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46003.161012384262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46003.161012384262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46003.161012384262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46003.161012384262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46003.161012384262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46003.161012384262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46003.161012384262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46003.161012384262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46003.161012384262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46003.161012384262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46003.161012384262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46003.161012384262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46003.161012384262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46003.161012384262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46003.161012384262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46003.161012384262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46003.161012384262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46003.161012384262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46003.161012384262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46003.161012384262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46003.161012384262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46003.161012384262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46003.161012384262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46003.161012384262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46003.161012384262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46003.161012384262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46003.161012384262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46003.161012384262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46003.161012384262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46003.161012384262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46003.161012384262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46003.161012384262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46003.161012384262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46003.161012384262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46003.161012384262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46003.161012384262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46003.161012384262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46003.161012384262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46003.161012384262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46003.161012384262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46003.161012384262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46003.161012384262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46003.161012384262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46003.161012384262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46003.161012384262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46003.161012384262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46003.161012384262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46003.161012384262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46003.161012384262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46003.161012384262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46003.161012384262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46003.161012384262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46003.161012384262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46003.161012384262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46003.161012500001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46003.161012500001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46003.161012500001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46003.161012500001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46003.161012500001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46003.161012500001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46003.161012500001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46003.161012500001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46003.161012500001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46003.161012500001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46003.161012500001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46003.161012500001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46003.161012500001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46003.161012500001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46003.161012500001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46003.161012500001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46003.161012500001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46003.161012500001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46003.161012500001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46003.161012500001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46003.161012500001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46003.161012500001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46003.161012500001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46003.161012500001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46003.161012500001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46003.161012500001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46003.161012500001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46003.161012500001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46003.161012500001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46003.161012500001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46003.161012500001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46003.161012500001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46003.161012500001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46003.161012500001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46003.161012500001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46003.161012500001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46003.161012500001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46003.161012500001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46003.161012500001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46003.161012500001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46003.161012500001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46003.161012500001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46003.161012500001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46003.161012500001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46003.161012500001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46003.161012500001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46003.161012500001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46003.161012500001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46003.161012500001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46003.161012500001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46003.161012500001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46003.161012500001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46003.161012500001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46003.161012500001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46003.161012500001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46003.161012500001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46003.161012500001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46003.161012500001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46003.161012500001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46003.161012500001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46003.161012500001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46003.161012500001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46003.161012500001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46003.161012500001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46003.161012500001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46003.161012500001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46003.161012500001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46003.161012500001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46003.161012500001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46003.161012500001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46003.161012500001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46003.161012500001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46003.161012500001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46003.161012500001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46003.161012500001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46003.161012500001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46003.161012500001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46003.161012500001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46003.161012500001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46003.161012500001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46003.161012500001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46003.161012500001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46003.161012500001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46003.161012500001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46003.161012500001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46003.161012500001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46003.161012500001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46003.161012500001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46003.161012500001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46003.161012500001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46003.161012500001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46003.161012500001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46003.161012500001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46003.161012500001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46003.161012500001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46003.161012500001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46003.161012500001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46003.161012500001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46003.161012500001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46003.161012500001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46003.161012500001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46003.161012500001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46003.161012500001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46003.161012500001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46003.161012500001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46003.161012500001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46003.161012500001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46003.161012500001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46003.161012500001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46003.161012500001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46003.161012500001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46003.161012500001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46003.161012500001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46003.161012500001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46003.161012500001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46003.161012500001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46003.161012500001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46003.161012500001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46003.161012500001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46003.161012500001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46003.161012500001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46003.161012500001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46003.161012500001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46003.161012500001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46003.161012500001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46003.161012500001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46003.161012500001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46003.161012500001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46003.161012500001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46003.161012500001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46003.161012500001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46003.161012500001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46003.161012500001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46003.161012500001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46003.161012500001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46003.161012500001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46003.161012500001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46003.161012500001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46003.161012500001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46003.161012500001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46003.161012500001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46003.161012500001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46003.161012500001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46003.161012500001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46003.161012500001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46003.161012500001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46003.161012500001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46003.161012500001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46003.161012500001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46003.161012500001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46003.161012500001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46003.161012500001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46003.161012500001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46003.161012500001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46003.161012500001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46003.161012500001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46003.161012500001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46003.161012500001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46003.161012500001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46003.161012500001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46003.161012500001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46003.161012500001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46003.161012500001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46003.161012500001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46003.161012500001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46003.161012500001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46003.161012500001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46003.161012500001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46003.161012500001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46003.161012500001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46003.161012500001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46003.161012500001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46003.161012500001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46003.161012500001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46003.161012500001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46003.161012500001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46003.161012500001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46003.161012500001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46003.161012500001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46003.161012500001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46003.161012500001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46003.161012500001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46003.161012500001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46003.161012500001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46003.161012500001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46003.161012500001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46003.161012500001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46003.161012500001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46003.161012500001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46003.161012500001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46003.161012500001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46003.161012500001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46003.161012500001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46003.161012500001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46003.161012500001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46003.161012500001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46003.161012500001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46003.161012500001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46003.161012500001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46003.161012500001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46003.161012500001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46003.161012500001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46003.161012500001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46003.161012500001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46003.161012500001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46003.161012500001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46003.161012500001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46003.161012500001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46003.161012500001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46003.161012500001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46003.161012500001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46003.161012500001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46003.161012500001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46003.161012500001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46003.161012500001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46003.161012500001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46003.161012500001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46003.161012500001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46003.161012500001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46003.161012500001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46003.161012500001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46003.161012500001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46003.161012500001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46003.161012500001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46003.161012500001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46003.161012500001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46003.161012500001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46003.161012500001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46003.161012500001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46003.161012500001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46003.161012500001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46003.161012500001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46003.161012500001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46003.161012500001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46003.161012500001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46003.161012500001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46003.161012500001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46003.161012500001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46003.161012500001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46003.161012500001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46003.161012500001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46003.161012500001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46003.161012500001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46003.161012500001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46003.161012500001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46003.161012500001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46003.161012500001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46003.161012500001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46003.161012500001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46003.161012500001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46003.161012500001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46003.161012500001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46003.161012500001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46003.161012500001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46003.161012500001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46003.161012500001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46003.161012500001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46003.161012500001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46003.161012500001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46003.161012500001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46003.161012500001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46003.161012500001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46003.161012500001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46003.161012500001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46003.161012500001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46003.161012500001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46003.161012500001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46003.161012500001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46003.161012500001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46003.161012500001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46003.161012500001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46003.161012500001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46003.161012500001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46003.161012500001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46003.161012500001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46003.161012500001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46003.161012500001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46003.161012500001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46003.161012500001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46003.161012500001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46003.161012500001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46003.161012500001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46003.161012500001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46003.161012500001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46003.161012500001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46003.161012500001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46003.161012500001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46003.161012500001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46003.161012500001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46003.161012500001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46003.161012500001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46003.161012500001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46003.161012500001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46003.161012500001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46003.161012500001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46003.161012500001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46003.161012500001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46003.161012500001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46003.161012500001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46003.161012500001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46003.161012500001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46003.161012500001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46003.161012500001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46003.161012500001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46003.161012500001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46003.161012500001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46003.161012500001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46003.161012500001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46003.161012500001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46003.161012500001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46003.161012500001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46003.161012500001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46003.161012500001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46003.161012500001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46003.161012500001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46003.161012500001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46003.161012500001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46003.161012500001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46003.161012500001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46003.161012500001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46003.161012500001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46003.161012500001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46003.161012500001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46003.161012500001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46003.161012500001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46003.161012500001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46003.161012500001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46003.161012500001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46003.161012500001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46003.161012500001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46003.161012500001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46003.161012500001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46003.161012500001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46003.161012500001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46003.161012500001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46003.161012500001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46003.161012500001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46003.161012500001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46003.161012500001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46003.161012500001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46003.161012500001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46003.161012500001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46003.161012500001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46003.161012500001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46003.161012500001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46003.161012500001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46003.161012500001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46003.161012500001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46003.161012500001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46003.161012500001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46003.161012500001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46003.161012500001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46003.161012500001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46003.161012500001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46003.161012500001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46003.161012500001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46003.161012500001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46003.161012500001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46003.161012500001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46003.161012500001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46003.161012500001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46003.161012500001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46003.161012500001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46003.161012500001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46003.161012500001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46003.161012500001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46003.161012500001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46003.161012500001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46003.161012500001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46003.161012500001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46003.161012500001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46003.161012500001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46003.161012500001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46003.161012500001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46003.161012500001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46003.161012500001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46003.161012500001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46003.161012500001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46003.161012500001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46003.161012500001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46003.161012500001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46003.161012500001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46003.161012500001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46003.161012500001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46003.161012500001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46003.161012500001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46003.161012500001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46003.161012500001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46003.161012500001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46003.161012500001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46003.161012500001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46003.161012500001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46003.161012500001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46003.161012500001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46003.161012500001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46003.161012500001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46003.161012500001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46003.161012500001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46003.161012500001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46003.161012500001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46003.161012500001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46003.161012500001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46003.161012500001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46003.161012500001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46003.161012500001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46003.161012500001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46003.161012500001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46003.161012500001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46003.161012500001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46003.161012500001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46003.161012500001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46003.161012500001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46003.161012500001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46003.161012500001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46003.161012500001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46003.161012500001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46003.161012500001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46003.161012500001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46003.161012500001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46003.161012500001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46003.161012500001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46003.161012500001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46003.161012500001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46003.161012500001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46003.161012500001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46003.161012500001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46003.161012500001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46003.161012500001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46003.161012500001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46003.161012500001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46003.161012500001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46003.161012500001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46003.161012500001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46003.161012500001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46003.161012500001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46003.161012500001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46003.161012500001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46003.161012500001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46003.161012500001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46003.161012500001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46003.161012500001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46003.161012500001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46003.161012500001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46003.161012500001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46003.161012500001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46003.161012500001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46003.161012500001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46003.161012500001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46003.161012500001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46003.161012500001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46003.161012500001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46003.161012500001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46003.161012500001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46003.161012500001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46003.161012500001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46003.161012500001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46003.161012500001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46003.161012500001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46003.161012500001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46003.161012500001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46003.161012500001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46003.161012500001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46003.161012500001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46003.161012500001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46003.161012500001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46003.161012500001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46003.161012500001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46003.161012500001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46003.161012500001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46003.161012500001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46003.161012500001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46003.161012500001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46003.161012500001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46003.161012500001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46003.161012500001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46003.161012500001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46003.161012500001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46003.161012500001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46003.161012500001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46003.161012500001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46003.161012500001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46003.161012500001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46003.161012500001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46003.161012500001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46003.161012500001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46003.161012500001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46003.161012500001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46003.161012500001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46003.161012500001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46003.161012500001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46003.161012500001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46003.161012500001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46003.161012500001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46003.161012500001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46003.161012500001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46003.161012500001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46003.161012500001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46003.161012500001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46003.161012500001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46003.161012500001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46003.161012500001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46003.161012500001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46003.161012500001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46003.161012500001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46003.161012500001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46003.161012500001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46003.161012500001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46003.161012500001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46003.161012500001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46003.161012500001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46003.161012500001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46003.161012500001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46003.161012500001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46003.161012500001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46003.161012500001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46003.161012500001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46003.161012500001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46003.161012500001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46003.161012500001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46003.161012500001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46003.161012500001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46003.161012500001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46003.161012500001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46003.161012500001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46003.161012500001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46003.161012500001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46003.161012500001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46003.161012500001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46003.161012500001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46003.161012500001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46003.161012500001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46003.161012500001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46003.161012500001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46003.161012500001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46003.161012500001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46003.161012500001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46003.161012500001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46003.161012500001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46003.161012500001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46003.161012500001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46003.161012500001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46003.161012500001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46003.161012500001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46003.161012500001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46003.161012500001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46003.161012500001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46003.161012500001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46003.161012500001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46003.161012500001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46003.161012500001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46003.161012500001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46003.161012500001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46003.161012500001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46003.161012500001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46003.161012500001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46003.161012500001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46003.161012500001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46003.161012500001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46003.161012500001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46003.161012500001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46003.161012500001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46003.161012500001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46003.161012500001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46003.161012500001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46003.161012500001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46003.161012500001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46003.161012500001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46003.161012500001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46003.161012500001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46003.161012500001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46003.161012500001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46003.161012500001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46003.161012500001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46003.161012500001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46003.161012500001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46003.161012500001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46003.161012500001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46003.161012500001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46003.161012500001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46003.161012500001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46003.161012500001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46003.161012500001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46003.161012500001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46003.161012500001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46003.161012500001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46003.161012500001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46003.161012500001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46003.161012500001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46003.161012500001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46003.161012500001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46003.161012500001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46003.161012500001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46003.161012500001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46003.161012500001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46003.161012500001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46003.161012500001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46003.161012500001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46003.161012500001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46003.161012500001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46003.161012500001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46003.161012500001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46003.161012500001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46003.161012500001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46003.161012500001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46003.161012500001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46003.161012500001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46003.161012500001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46003.161012500001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46003.161012500001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46003.161012500001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46003.161012500001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46003.161012500001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46003.161012500001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46003.161012500001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46003.161012500001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46003.161012500001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46003.161012500001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46003.161012500001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46003.161012500001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46003.161012500001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46003.161012500001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46003.161012500001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46003.161012500001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46003.161012500001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46003.161012500001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46003.161012500001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46003.161012500001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46003.161012500001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46003.161012500001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46003.161012500001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46003.161012500001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46003.161012500001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46003.161012500001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46003.161012500001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46003.161012500001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46003.161012500001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46003.161012500001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46003.161012500001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46003.161012500001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46003.161012500001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46003.161012500001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46003.161012500001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46003.161012500001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46003.161012500001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46003.161012500001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46003.161012500001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46003.161012500001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46003.161012500001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46003.161012500001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46003.161012500001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46003.161012500001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46003.161012500001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46003.161012500001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46003.161012500001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46003.161012500001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46003.161012500001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46003.161012500001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46003.161012500001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46003.161012500001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46003.161012500001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46003.161012500001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46003.161012500001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46003.161012500001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46003.161012500001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46003.161012500001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46003.161012500001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46003.161012500001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46003.161012500001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46003.161012500001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46003.161012500001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46003.161012500001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46003.161012500001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46003.161012500001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46003.161012500001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46003.161012500001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46003.161012500001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46003.161012500001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46003.161012500001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46003.161012500001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46003.161012500001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46003.161012500001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46003.161012500001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46003.161012500001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46003.161012500001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46003.161012500001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46003.161012500001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46003.161012500001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46003.161012500001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46003.161012500001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46003.161012500001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46003.161012500001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46003.161012500001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46003.161012500001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46003.161012500001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46003.161012500001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46003.161012500001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46003.161012500001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46003.161012500001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46003.161012500001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46003.161012500001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46003.161012500001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46003.161012500001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46003.161012500001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46003.161012500001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46003.161012500001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46003.161012500001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46003.161012500001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46003.161012500001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46003.161012500001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46003.161012500001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46003.161012500001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46003.161012500001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46003.161012500001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46003.161012500001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46003.161012500001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46003.161012500001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46003.161012500001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46003.161012500001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46003.161012500001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46003.161012500001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46003.161012500001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46003.161012500001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46003.161012500001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46003.161012500001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46003.161012500001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46003.161012500001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46003.161012500001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46003.161012500001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46003.161012500001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46003.161012500001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46003.161012500001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46003.161012500001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46003.161012500001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46003.161012500001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46003.161012500001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46003.161012500001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46003.161012500001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46003.161012500001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46003.161012500001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46003.161012500001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46003.161012500001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46003.161012500001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46003.161012500001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46003.161012500001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46003.161012500001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46003.161012500001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46003.161012500001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46003.161012500001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46003.161012500001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46003.161012500001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46003.161012500001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46003.161012500001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46003.161012500001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46003.161012500001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46003.161012500001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46003.161012500001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46003.161012500001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46003.161012500001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46003.161012500001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46003.161012500001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46003.161012500001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46003.161012500001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46003.161012500001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46003.161012500001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46003.161012500001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46003.161012500001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46003.161012500001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46003.161012500001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46003.161012500001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46003.161012500001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46003.161012500001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46003.161012500001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46003.161012500001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46003.161012500001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46003.161012500001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46003.161012500001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46003.161012500001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46003.161012500001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46003.161012500001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46003.161012500001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46003.161012500001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46003.161012500001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46003.161012500001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46003.161012500001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46003.161012500001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46003.161012500001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46003.161012500001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46003.161012500001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46003.161012500001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46003.161012500001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46003.161012500001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46003.161012500001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46003.161012500001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46003.161012500001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46003.161012500001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46003.161012500001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46003.161012500001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46003.161012500001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46003.161012500001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46003.161012500001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46003.161012500001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46003.161012500001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46003.161012500001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46003.161012500001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46003.161012500001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46003.161012500001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46003.161012500001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46003.161012500001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46003.161012500001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46003.161012500001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46003.161012500001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46003.161012500001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46003.161012500001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46003.161012500001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46003.161012500001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46003.161012500001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46003.161012500001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46003.161012500001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46003.161012500001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46003.161012500001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46003.161012500001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46003.161012500001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46003.161012500001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46003.161012500001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46003.161012500001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46003.161012500001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46003.161012500001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46003.161012500001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46003.161012500001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46003.161012500001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46003.161012500001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46003.161012500001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46003.161012500001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46003.161012500001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46003.161012500001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46003.161012500001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46003.161012500001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46003.161012500001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46003.161012500001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46003.161012500001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46003.161012500001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46003.161012500001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46003.161012500001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46003.161012500001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46003.161012500001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46003.161012500001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46003.161012500001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46003.161012500001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46003.161012500001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46003.161012500001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46003.161012500001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46003.161012500001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46003.161012500001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46003.161012500001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46003.161012500001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46003.161012500001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46003.161012500001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299.68029490740446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4.3668689814803656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7.5595833332045004E-2</v>
      </c>
      <c r="H4" s="91">
        <v>46003.078032407408</v>
      </c>
      <c r="I4" s="106" t="str">
        <f>IFERROR(VLOOKUP(D4,DB!A:F,6,0),"")</f>
        <v>SCECO</v>
      </c>
      <c r="J4" s="106" t="str">
        <f>IFERROR(VLOOKUP(D4,DB!A:G,7,0),"")</f>
        <v>Good</v>
      </c>
      <c r="K4" s="93" t="s">
        <v>39126</v>
      </c>
      <c r="L4" s="87" t="str">
        <f>IFERROR(VLOOKUP(D4,DB!A:I,9,0),"")</f>
        <v>Latis</v>
      </c>
    </row>
    <row r="5" spans="1:16" ht="15" customHeight="1">
      <c r="A5" s="106"/>
      <c r="B5" s="106" t="str">
        <f>IFERROR(VLOOKUP(D5,DB!A:K,11,0),"")</f>
        <v/>
      </c>
      <c r="C5" s="89"/>
      <c r="D5" s="87"/>
      <c r="E5" s="90"/>
      <c r="F5" s="91"/>
      <c r="G5" s="92">
        <f t="shared" ca="1" si="1"/>
        <v>46003.161012500001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46003.161012500001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46003.161012500001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46003.161012500001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46003.161012500001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46003.161012384262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46003.161012384262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46003.161012384262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46003.161012384262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46003.161012384262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46003.161012384262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46003.161012384262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46003.161012384262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46003.161012384262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46003.161012384262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46003.161012384262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46003.161012384262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46003.161012384262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46003.161012384262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46003.161012384262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46003.161012384262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46003.161012384262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46003.161012384262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46003.161012384262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46003.161012384262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46003.161012384262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46003.161012384262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46003.161012384262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46003.161012384262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46003.161012384262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46003.161012384262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46003.161012384262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46003.161012384262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46003.161012384262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46003.161012384262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46003.161012384262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46003.161012384262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46003.161012384262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46003.161012384262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46003.161012384262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46003.161012384262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46003.161012384262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46003.161012384262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46003.161012384262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46003.161012384262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46003.161012384262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46003.161012384262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46003.161012384262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46003.161012384262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46003.161012384262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46003.161012384262</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111.32895231481234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76.972135185184015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54.499901388888247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21.787713888887083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6.0535239583332441</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1.0414984953749808</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46003.161012384262</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46003.161012384262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46003.161012384262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46003.161012384262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46003.161012384262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46003.161012384262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46003.161012384262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46003.161012384262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46003.161012384262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46003.161012384262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46003.161012384262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46003.161012384262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46003.161012384262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46003.161012384262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46003.161012384262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46003.161012384262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46003.161012384262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46003.161012384262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46003.161012384262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46003.161012384262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46003.161012384262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46003.161012384262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46003.161012384262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46003.161012384262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46003.161012384262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46003.161012384262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46003.161012384262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46003.161012384262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46003.161012384262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46003.161012384262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46003.161012384262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46003.161012384262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46003.161012384262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46003.161012384262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46003.161012384262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46003.161012384262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46003.161012384262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46003.161012384262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46003.161012384262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46003.161012384262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46003.161012384262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46003.161012384262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46003.161012384262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46003.161012384262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46003.161012384262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46003.161012384262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46003.161012384262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46003.161012384262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46003.161012384262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46003.161012384262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46003.161012384262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46003.161012384262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46003.161012384262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46003.161012384262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46003.161012384262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46003.161012384262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46003.161012384262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46003.161012384262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46003.161012384262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46003.161012384262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46003.161012384262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46003.161012384262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46003.161012384262</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46003.161012384262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46003.161012384262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46003.161012384262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46003.161012384262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46003.161012384262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46003.161012384262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46003.161012384262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46003.161012384262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46003.161012384262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46003.161012384262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46003.161012384262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46003.161012384262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46003.161012384262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46003.161012384262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46003.161012384262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46003.161012384262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46003.161012384262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46003.161012384262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46003.161012384262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46003.161012384262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46003.161012384262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46003.161012384262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46003.161012384262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46003.161012384262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46003.161012384262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46003.161012384262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46003.161012384262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46003.161012384262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46003.161012384262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46003.161012384262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46003.161012384262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46003.161012384262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46003.161012384262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46003.161012384262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46003.161012384262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46003.161012384262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46003.161012384262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46003.161012384262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46003.161012384262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46003.161012384262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46003.161012384262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46003.161012384262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46003.161012384262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46003.161012384262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46003.161012384262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46003.161012384262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46003.161012384262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46003.161012384262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46003.161012384262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46003.161012384262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46003.161012384262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46003.161012384262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46003.161012384262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46003.161012384262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46003.161012384262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46003.161012384262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46003.161012384262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46003.161012384262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46003.161012384262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46003.161012384262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46003.161012384262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46003.161012384262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46003.161012384262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46003.161012384262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46003.161012384262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46003.161012384262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46003.161012384262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46003.161012384262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46003.161012384262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46003.161012384262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46003.161012384262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46003.161012384262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46003.161012384262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46003.161012384262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46003.161012384262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46003.161012384262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46003.161012384262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46003.161012384262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46003.161012384262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46003.161012384262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46003.161012384262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46003.161012384262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46003.161012384262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46003.161012384262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46003.161012384262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46003.161012384262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46003.161012384262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46003.161012384262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46003.161012384262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46003.161012384262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46003.161012384262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46003.161012384262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46003.161012384262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46003.161012384262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46003.161012384262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46003.161012384262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46003.161012384262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46003.161012384262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46003.161012384262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46003.161012384262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46003.161012384262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46003.161012384262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46003.161012384262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46003.161012384262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46003.161012384262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46003.161012384262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46003.161012384262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46003.161012384262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46003.161012384262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46003.161012384262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46003.161012384262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46003.161012384262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46003.161012384262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46003.161012384262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46003.161012384262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46003.161012384262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46003.161012384262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46003.161012384262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46003.161012384262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46003.161012384262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46003.161012384262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46003.161012384262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46003.161012384262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46003.161012384262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46003.161012384262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46003.161012384262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46003.161012384262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46003.161012384262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46003.161012384262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46003.161012384262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46003.161012384262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46003.161012384262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46003.161012384262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46003.161012384262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46003.161012384262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46003.161012384262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46003.161012384262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46003.161012384262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46003.161012384262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46003.161012384262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46003.161012384262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46003.161012384262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46003.161012384262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46003.161012384262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46003.161012384262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46003.161012384262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46003.161012384262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46003.161012384262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46003.161012384262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46003.161012384262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46003.161012384262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46003.161012384262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46003.161012384262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46003.161012384262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46003.161012384262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46003.161012384262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46003.161012384262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46003.161012384262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46003.161012384262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46003.161012384262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46003.161012384262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46003.161012384262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46003.161012384262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46003.161012384262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46003.161012384262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46003.161012384262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46003.161012384262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46003.161012384262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46003.161012384262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46003.161012384262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46003.161012384262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46003.161012384262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46003.161012384262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46003.161012384262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46003.161012384262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46003.161012384262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46003.161012384262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46003.161012384262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46003.161012384262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46003.161012384262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46003.161012384262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46003.161012384262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46003.161012384262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46003.161012384262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46003.161012384262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46003.161012384262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46003.161012384262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46003.161012384262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46003.161012384262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46003.161012384262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46003.161012384262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46003.161012384262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46003.161012384262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46003.161012384262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46003.161012384262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46003.161012384262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46003.161012384262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46003.161012384262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46003.161012384262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46003.161012384262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46003.161012384262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46003.161012384262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46003.161012384262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46003.161012384262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46003.161012384262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46003.161012384262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46003.161012384262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46003.161012384262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46003.161012384262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46003.161012384262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46003.161012384262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46003.161012384262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46003.161012384262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46003.161012384262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46003.161012384262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46003.161012384262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46003.161012384262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46003.161012384262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46003.161012384262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46003.161012384262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46003.161012384262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46003.161012384262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46003.161012384262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46003.161012384262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46003.161012384262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46003.161012384262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46003.161012384262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46003.161012384262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46003.161012384262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46003.161012384262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46003.161012384262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46003.161012384262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46003.161012384262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46003.161012384262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46003.161012384262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46003.161012384262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46003.161012384262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46003.161012384262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46003.161012384262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46003.161012384262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46003.161012384262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46003.161012384262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46003.161012384262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46003.161012384262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46003.161012384262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46003.161012384262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46003.161012384262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46003.161012384262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46003.161012384262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46003.161012384262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46003.161012384262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46003.161012384262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46003.161012384262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46003.161012384262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46003.161012384262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46003.161012384262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46003.161012384262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46003.161012384262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46003.161012384262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46003.161012384262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46003.161012384262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46003.161012384262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46003.161012384262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46003.161012384262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46003.161012384262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46003.161012384262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46003.161012384262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46003.161012384262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46003.161012384262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46003.161012384262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46003.161012384262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46003.161012384262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46003.161012384262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46003.161012384262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46003.161012384262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46003.161012384262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46003.161012384262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46003.161012384262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46003.161012384262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46003.161012384262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46003.161012384262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46003.161012384262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46003.161012384262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46003.161012384262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46003.161012384262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46003.161012384262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46003.161012384262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46003.161012384262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46003.161012384262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46003.161012384262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46003.161012384262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46003.161012384262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46003.161012384262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46003.161012384262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46003.161012384262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46003.161012384262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46003.161012384262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46003.161012384262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46003.161012384262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46003.161012384262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46003.161012384262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46003.161012384262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46003.161012384262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46003.161012384262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46003.161012384262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46003.161012384262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46003.161012384262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46003.161012384262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46003.161012384262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46003.161012384262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46003.161012384262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46003.161012384262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46003.161012384262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46003.161012384262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46003.161012384262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46003.161012384262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46003.161012384262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46003.161012384262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46003.161012384262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46003.161012384262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46003.161012384262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46003.161012384262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46003.161012384262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46003.161012384262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46003.161012384262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46003.161012384262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46003.161012384262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46003.161012384262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46003.161012384262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46003.161012384262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46003.161012384262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46003.161012384262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46003.161012384262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46003.161012384262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46003.161012384262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46003.161012384262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46003.161012384262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46003.161012384262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46003.161012384262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46003.161012384262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46003.161012384262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46003.161012384262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46003.161012384262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46003.161012384262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46003.161012384262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46003.161012384262</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46003.161012384262</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