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00" documentId="120_S{2AC9BD13-BADA-5192-A53E-5A8FF88502F6}" xr6:coauthVersionLast="47" xr6:coauthVersionMax="47" xr10:uidLastSave="{E9A98578-AEA8-47C7-AA26-81BB473D23C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<sst xmlns="http://schemas.openxmlformats.org/spreadsheetml/2006/main" count="181503" uniqueCount="39128">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</sst>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333.62856307870243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45996.576989004629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45996.576989004629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45996.576989004629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45996.576989004629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45996.576989004629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45996.576989004629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45996.576989004629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45996.576989004629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45996.576989004629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45996.576989004629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45996.576989004629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45996.576989004629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45996.576989004629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45996.576989004629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45996.576989004629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45996.576989004629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45996.576989004629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45996.576989004629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45996.576989004629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45996.576989004629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45996.576989004629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45996.576989004629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45996.576989004629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45996.576989004629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45996.576989004629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45996.576989004629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45996.576989004629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45996.576989004629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45996.576989004629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45996.576989004629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45996.576989004629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45996.576989004629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45996.576989004629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45996.576989004629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45996.576989004629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45996.576989004629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45996.576989004629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45996.576989004629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45996.576989004629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45996.576989004629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45996.576989004629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45996.576989004629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45996.576989004629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45996.576989004629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45996.576989004629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45996.576989004629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45996.576989004629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45996.576989004629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45996.576989004629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45996.576989004629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45996.576989004629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45996.576989004629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45996.576989004629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45996.576989004629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45996.576989004629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45996.576989004629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45996.576989004629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45996.576989004629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45996.576989004629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45996.576989004629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45996.576989004629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45996.576989004629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45996.576989004629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45996.576989004629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45996.576989004629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45996.576989004629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45996.576989004629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45996.576989004629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45996.576989004629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45996.576989004629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45996.576989004629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45996.576989004629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45996.576989004629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45996.576989004629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45996.576989004629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45996.576989004629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45996.576989004629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45996.576989004629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45996.576989004629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45996.576989004629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45996.576989004629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45996.576989004629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45996.576989004629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45996.576989004629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45996.576989004629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45996.576989004629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45996.576989004629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45996.576989004629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45996.576989004629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45996.576989004629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45996.576989004629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45996.576989004629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45996.576989004629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45996.576989004629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45996.576989004629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45996.576989004629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45996.576989004629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45996.576989004629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45996.576989004629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45996.576989004629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45996.576989004629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45996.576989004629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45996.576989004629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45996.576989004629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45996.576989004629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45996.576989004629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45996.576989004629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45996.576989004629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45996.576989004629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45996.576989004629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45996.576989004629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45996.576989004629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45996.576989004629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45996.576989004629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45996.576989004629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45996.576989004629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45996.576989004629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45996.576989004629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45996.576989004629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45996.576989004629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45996.576989004629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45996.576989004629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45996.576989004629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45996.576989004629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45996.576989004629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45996.576989004629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45996.576989004629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45996.576989004629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45996.576989004629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45996.576989004629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45996.576989004629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45996.576989004629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45996.576989004629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45996.576989004629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45996.576989004629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45996.576989004629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45996.576989004629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45996.576989004629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45996.576989004629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45996.576989004629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45996.576989004629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45996.576989004629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45996.576989004629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45996.576989004629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45996.576989004629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45996.576989004629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45996.576989004629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45996.576989004629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45996.576989004629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45996.576989004629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45996.576989004629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45996.576989004629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45996.576989004629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45996.576989004629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45996.576989004629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45996.576989004629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45996.576989004629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45996.576989004629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45996.576989004629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45996.576989004629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45996.576989004629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45996.576989004629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45996.576989004629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45996.576989004629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45996.576989004629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45996.576989004629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45996.576989004629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45996.576989004629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45996.576989004629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45996.576989004629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45996.576989004629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45996.576989004629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45996.576989004629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45996.576989004629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45996.576989004629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45996.576989004629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45996.576989004629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45996.576989004629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45996.576989004629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45996.576989004629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45996.576989004629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45996.576989004629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45996.576989004629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45996.576989004629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45996.576989004629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45996.576989004629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45996.576989004629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45996.576989004629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45996.576989004629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45996.576989004629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45996.576989004629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45996.576989004629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45996.576989004629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45996.576989004629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45996.576989004629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98D829B6-F1FA-401F-AF80-9FC9A5CEFC9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171.57715104166709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12.189570023147098</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45996.576989004629</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45996.576989004629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45996.576989004629</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45996.576989004629</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45996.576989004629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45996.576989004629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45996.576989004629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45996.576989004629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45996.576989004629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45996.576989004629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45996.576989004629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45996.576989004629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45996.576989004629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45996.576989004629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45996.576989004629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45996.576989004629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45996.576989004629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45996.576989004629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45996.576989004629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45996.576989004629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45996.576989004629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45996.576989004629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45996.576989004629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45996.576989004629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45996.576989004629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45996.576989004629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45996.576989004629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45996.576989004629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45996.576989004629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45996.576989004629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45996.576989004629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45996.576989004629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45996.576989004629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45996.576989004629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45996.576989004629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45996.576989004629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45996.576989004629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45996.576989004629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45996.576989004629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45996.576989004629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45996.576989004629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45996.576989004629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45996.576989004629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45996.576989004629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45996.576989004629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45996.576989004629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45996.576989004629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45996.576989004629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45996.576989004629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45996.576989004629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45996.576989004629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45996.576989004629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45996.576989004629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45996.576989004629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45996.576989004629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45996.576989004629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45996.576989004629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45996.576989004629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45996.576989004629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45996.576989004629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45996.576989004629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45996.576989004629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45996.576989004629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45996.576989004629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45996.576989004629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45996.576989004629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45996.576989004629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45996.576989004629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45996.576989004629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45996.576989004629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45996.576989004629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45996.576989004629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45996.576989004629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45996.576989004629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45996.576989004629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45996.576989004629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45996.576989004629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45996.576989004629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45996.576989004629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45996.576989004629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45996.576989004629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45996.576989004629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45996.576989004629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45996.576989004629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45996.576989004629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45996.576989004629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45996.576989004629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45996.576989004629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45996.576989004629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45996.576989004629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45996.576989004629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45996.576989004629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45996.576989004629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45996.576989004629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45996.576989004629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45996.576989004629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45996.576989004629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45996.576989004629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45996.576989004629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45996.576989004629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45996.576989004629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45996.576989004629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45996.576989004629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45996.576989004629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45996.576989004629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45996.576989004629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45996.576989004629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45996.576989004629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45996.576989004629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45996.576989004629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45996.576989004629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45996.576989004629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45996.576989004629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45996.576989004629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45996.576989004629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45996.576989004629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45996.576989004629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45996.576989004629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45996.576989004629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45996.576989004629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45996.576989004629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45996.576989004629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45996.576989004629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45996.576989004629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45996.576989004629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45996.576989004629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45996.576989004629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45996.576989004629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45996.576989004629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45996.576989004629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45996.576989004629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45996.576989004629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45996.576989004629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45996.576989004629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45996.576989004629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45996.576989004629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45996.576989004629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45996.576989004629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45996.576989004629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45996.576989004629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45996.576989004629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45996.576989004629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45996.576989004629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45996.576989004629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45996.576989004629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45996.576989004629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45996.576989004629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45996.576989004629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45996.576989004629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45996.576989004629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45996.576989004629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45996.576989004629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45996.576989004629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45996.576989004629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45996.576989004629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45996.576989004629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45996.576989004629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45996.576989004629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45996.576989004629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45996.576989004629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45996.576989004629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45996.576989004629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45996.576989004629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45996.576989004629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45996.576989004629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45996.576989004629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45996.576989004629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45996.576989004629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45996.576989004629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45996.576989004629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45996.576989004629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45996.576989004629</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45996.576989004629</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45996.576989004629</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45996.576989004629</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45996.576989004629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45996.576989004629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45996.576989004629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45996.576989004629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45996.576989004629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45996.576989004629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45996.576989004629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45996.576989004629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45996.576989004629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45996.576989004629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45996.576989004629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45996.576989004629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45996.576989004629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45996.576989004629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45996.576989004629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45996.576989004629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45996.576989004629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45996.576989004629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45996.576989004629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45996.576989004629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45996.576989004629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45996.576989004629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45996.576989004629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45996.576989004629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45996.576989004629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45996.576989004629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45996.576989004629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45996.576989004629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45996.576989004629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45996.576989004629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45996.576989004629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45996.576989004629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45996.576989004629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45996.576989004629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45996.576989004629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45996.576989004629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45996.576989004629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45996.576989004629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45996.576989004629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45996.576989004629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45996.576989004629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45996.576989004629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45996.576989004629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45996.576989004629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45996.576989004629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45996.576989004629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45996.576989004629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45996.576989004629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45996.576989004629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45996.576989004629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45996.576989004629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45996.576989004629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45996.576989004629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45996.576989004629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45996.576989004629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45996.576989004629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45996.576989004629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45996.576989004629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45996.576989004629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45996.576989004629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45996.576989004629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45996.576989004629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45996.576989004629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45996.576989004629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45996.576989004629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45996.576989004629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45996.576989004629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45996.576989004629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45996.576989004629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45996.576989004629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45996.576989004629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45996.576989004629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45996.576989004629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45996.576989004629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45996.576989004629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45996.576989004629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45996.576989004629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45996.576989004629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45996.576989004629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45996.576989004629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45996.576989004629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45996.576989004629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45996.576989004629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45996.576989004629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45996.576989004629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45996.576989004629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45996.576989004629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45996.576989004629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45996.576989004629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45996.576989004629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45996.576989004629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45996.576989004629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45996.576989004629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45996.576989004629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45996.576989004629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45996.576989004629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45996.576989004629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45996.576989004629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45996.576989004629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45996.576989004629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45996.576989004629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45996.576989004629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45996.576989004629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45996.576989004629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45996.576989004629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45996.576989004629</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45996.576989004629</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45996.576989004629</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45996.576989004629</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45996.576989004629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45996.576989004629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45996.576989004629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45996.576989004629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45996.576989004629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45996.576989004629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45996.576989004629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45996.576989004629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45996.576989004629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45996.576989004629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45996.576989004629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45996.576989004629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45996.576989004629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45996.576989004629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45996.576989004629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45996.576989004629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45996.576989004629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45996.576989004629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45996.576989004629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45996.576989004629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45996.576989004629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45996.576989004629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45996.576989004629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45996.576989004629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45996.576989004629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45996.576989004629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45996.576989004629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45996.576989004629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45996.576989004629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45996.576989004629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45996.576989004629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45996.576989004629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45996.576989004629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45996.576989004629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45996.576989004629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45996.576989004629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45996.576989004629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45996.576989004629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45996.576989004629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45996.576989004629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45996.576989004629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45996.576989004629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45996.576989004629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45996.576989004629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45996.576989004629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45996.576989004629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45996.576989004629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45996.576989004629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45996.576989004629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45996.576989004629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45996.576989004629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45996.576989004629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45996.576989004629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45996.576989004629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45996.576989004629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45996.576989004629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45996.576989004629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45996.576989004629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45996.576989004629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45996.576989004629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45996.576989004629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45996.576989004629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45996.576989004629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45996.576989004629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45996.576989004629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45996.576989004629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45996.576989004629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45996.576989004629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45996.576989004629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45996.576989004629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45996.576989004629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45996.576989004629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45996.576989004629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45996.576989004629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45996.576989004629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45996.576989004629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45996.576989004629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45996.576989004629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45996.576989004629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45996.576989004629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45996.576989004629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45996.576989004629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45996.576989004629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45996.576989004629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45996.576989004629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45996.576989004629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45996.576989004629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45996.576989004629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45996.576989004629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45996.576989004629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45996.576989004629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45996.576989004629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45996.576989004629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45996.576989004629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45996.576989004629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45996.576989004629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45996.576989004629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45996.576989004629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45996.576989004629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45996.576989004629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45996.576989004629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45996.576989004629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45996.576989004629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45996.576989004629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45996.576989004629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45996.576989004629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45996.576989004629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45996.576989004629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45996.576989004629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45996.576989004629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45996.576989004629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45996.576989004629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45996.576989004629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45996.576989004629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45996.576989004629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45996.576989004629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45996.576989004629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45996.576989004629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45996.576989004629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45996.576989004629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45996.576989004629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45996.576989004629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45996.576989004629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45996.576989004629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45996.576989004629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45996.576989004629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45996.576989004629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45996.576989004629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45996.576989004629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45996.576989004629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45996.576989004629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45996.576989004629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45996.576989004629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45996.576989004629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45996.576989004629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45996.576989004629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45996.576989004629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45996.576989004629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45996.576989004629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45996.576989004629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45996.576989004629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45996.576989004629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45996.576989004629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45996.576989004629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45996.576989004629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45996.576989004629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45996.576989004629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45996.576989004629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45996.576989004629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45996.576989004629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45996.576989004629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45996.576989004629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45996.576989004629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45996.576989004629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45996.576989004629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45996.576989004629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45996.576989004629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45996.576989004629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45996.576989004629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45996.576989004629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45996.576989004629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45996.576989004629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45996.576989004629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45996.576989004629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45996.576989004629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45996.576989004629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45996.576989004629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45996.576989004629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45996.576989004629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45996.576989004629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45996.576989004629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45996.576989004629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45996.576989004629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45996.576989004629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45996.576989004629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45996.576989004629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45996.576989004629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45996.576989004629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45996.576989004629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45996.576989004629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45996.576989004629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45996.576989004629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45996.576989004629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45996.576989004629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45996.576989004629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45996.576989004629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45996.576989004629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45996.576989004629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45996.576989004629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45996.576989004629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45996.576989004629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45996.576989004629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45996.576989004629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45996.576989004629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45996.576989004629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45996.576989004629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45996.576989004629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45996.576989004629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45996.576989004629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45996.576989004629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45996.576989004629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45996.576989004629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45996.576989004629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45996.576989004629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45996.576989004629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45996.576989004629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45996.576989004629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45996.576989004629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45996.576989004629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45996.576989004629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45996.576989004629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45996.576989004629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45996.576989004629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45996.576989004629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45996.576989004629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45996.576989004629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45996.576989004629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45996.576989004629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45996.576989004629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45996.576989004629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45996.576989004629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45996.576989004629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45996.576989004629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45996.576989004629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45996.576989004629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45996.576989004629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45996.576989004629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45996.576989004629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45996.576989004629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45996.576989004629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45996.576989004629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45996.576989004629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45996.576989004629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45996.576989004629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45996.576989004629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45996.576989004629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45996.576989004629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45996.576989004629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45996.576989004629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45996.576989004629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45996.576989004629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45996.576989004629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45996.576989004629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45996.576989004629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45996.576989004629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45996.576989004629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45996.576989004629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45996.576989004629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45996.576989004629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45996.576989004629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45996.576989004629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45996.576989004629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45996.576989004629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45996.576989004629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45996.576989004629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45996.576989004629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45996.576989004629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45996.576989004629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45996.576989004629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45996.576989004629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45996.576989004629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45996.576989004629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45996.576989004629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45996.576989004629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45996.576989004629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45996.576989004629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45996.576989004629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45996.576989004629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45996.576989004629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45996.576989004629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45996.576989004629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45996.576989004629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45996.576989004629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45996.576989004629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45996.576989004629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45996.576989004629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45996.576989004629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45996.576989004629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45996.576989004629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45996.576989004629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45996.576989004629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45996.576989004629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45996.576989004629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45996.576989004629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45996.576989004629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45996.576989004629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45996.576989004629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45996.576989004629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45996.576989004629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45996.576989004629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45996.576989004629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45996.576989004629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45996.576989004629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45996.576989004629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45996.576989004629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45996.576989004629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45996.576989004629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45996.576989004629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45996.576989004629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45996.576989004629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45996.576989004629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45996.576989004629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45996.576989004629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45996.576989004629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45996.576989004629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45996.576989004629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45996.576989004629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45996.576989004629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45996.576989004629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45996.576989004629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45996.576989004629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45996.576989004629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45996.576989004629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45996.576989004629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45996.576989004629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45996.576989004629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45996.576989004629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45996.576989004629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45996.576989004629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45996.576989004629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45996.576989004629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45996.576989004629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45996.576989004629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45996.576989004629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45996.576989004629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45996.576989004629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45996.576989004629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45996.576989004629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45996.576989004629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45996.576989004629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45996.576989004629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45996.576989004629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45996.576989004629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45996.576989004629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45996.576989004629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45996.576989004629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45996.576989004629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45996.576989004629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45996.576989004629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45996.576989004629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45996.576989004629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45996.576989004629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45996.576989004629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45996.576989004629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45996.576989004629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45996.576989004629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45996.576989004629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45996.576989004629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45996.576989004629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45996.576989004629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45996.576989004629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45996.576989004629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45996.576989004629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45996.576989004629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45996.576989004629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45996.576989004629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45996.576989004629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45996.576989004629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45996.576989004629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45996.576989004629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45996.576989004629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45996.576989004629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45996.576989004629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45996.576989004629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45996.576989004629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45996.576989004629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45996.576989004629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45996.576989004629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45996.576989004629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45996.576989004629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45996.576989004629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45996.576989004629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45996.576989004629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45996.576989004629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45996.576989004629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45996.576989004629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45996.576989004629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45996.576989004629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45996.576989004629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45996.576989004629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45996.576989004629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45996.576989004629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45996.576989004629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45996.576989004629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45996.576989004629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45996.576989004629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45996.576989004629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45996.576989004629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45996.576989004629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45996.576989004629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45996.576989004629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45996.576989004629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45996.576989004629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45996.576989004629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45996.576989004629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45996.576989004629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45996.576989004629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45996.576989004629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45996.576989004629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45996.576989004629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45996.576989004629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45996.576989004629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45996.576989004629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45996.576989004629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45996.576989004629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45996.576989004629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45996.576989004629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45996.576989004629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45996.576989004629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45996.576989004629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45996.576989004629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45996.576989004629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45996.576989004629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45996.576989004629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45996.576989004629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45996.576989004629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45996.576989004629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45996.576989004629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45996.576989004629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45996.576989004629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45996.576989004629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45996.576989004629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45996.576989004629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45996.576989004629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45996.576989004629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45996.576989004629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45996.576989004629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45996.576989004629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45996.576989004629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45996.576989004629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45996.576989004629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45996.576989004629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45996.576989004629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45996.576989004629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45996.576989004629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45996.576989004629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45996.576989004629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45996.576989004629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45996.576989004629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45996.576989004629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45996.576989004629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45996.576989004629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45996.576989004629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45996.576989004629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45996.576989004629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45996.576989004629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45996.576989004629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45996.576989004629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45996.576989004629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45996.576989004629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45996.576989004629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45996.576989004629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45996.576989004629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45996.576989004629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45996.576989004629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45996.576989004629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45996.576989004629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45996.576989004629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45996.576989004629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45996.576989004629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45996.576989004629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45996.576989004629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45996.576989004629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45996.576989004629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45996.576989004629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45996.576989004629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45996.576989004629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45996.576989004629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45996.576989004629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45996.576989004629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45996.576989004629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45996.576989004629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45996.576989004629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45996.576989004629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45996.576989004629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45996.576989004629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45996.576989004629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45996.576989004629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45996.576989004629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45996.576989004629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45996.576989004629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45996.576989004629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45996.576989004629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45996.576989004629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45996.576989004629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45996.576989004629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45996.576989004629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45996.576989004629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45996.576989004629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45996.576989004629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45996.576989004629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45996.576989004629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45996.576989004629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45996.576989004629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45996.576989004629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45996.576989004629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45996.576989004629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45996.576989004629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45996.576989004629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45996.576989004629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45996.576989004629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45996.576989004629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45996.576989004629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45996.576989004629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45996.576989004629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45996.576989004629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45996.576989004629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45996.576989004629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45996.576989004629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45996.576989004629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45996.576989004629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45996.576989004629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45996.576989004629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45996.576989004629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45996.576989004629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45996.576989004629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45996.576989004629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45996.576989004629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45996.576989004629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45996.576989004629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45996.576989004629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45996.576989004629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45996.576989004629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45996.576989004629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45996.576989004629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45996.576989004629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45996.576989004629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45996.576989004629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45996.576989004629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45996.576989004629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45996.576989004629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45996.576989004629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45996.576989004629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45996.576989004629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45996.576989004629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45996.576989004629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45996.576989004629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45996.576989004629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45996.576989004629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45996.576989004629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45996.576989004629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45996.576989004629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45996.576989004629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45996.576989004629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45996.576989004629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45996.576989004629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45996.576989004629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45996.576989004629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45996.576989004629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45996.576989004629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45996.576989004629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45996.576989004629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45996.576989004629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45996.576989004629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45996.576989004629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45996.576989004629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45996.576989004629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45996.576989004629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45996.576989004629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45996.576989004629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45996.576989004629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45996.576989004629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45996.576989004629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45996.576989004629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45996.576989004629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45996.576989004629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45996.576989004629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45996.576989004629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45996.576989004629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45996.576989004629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45996.576989004629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45996.576989004629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45996.576989004629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45996.576989004629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45996.576989004629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45996.576989004629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45996.576989004629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45996.576989004629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45996.576989004629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45996.576989004629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45996.576989004629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45996.576989004629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45996.576989004629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45996.576989004629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45996.576989004629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45996.576989004629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45996.576989004629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45996.576989004629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45996.576989004629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45996.576989004629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45996.576989004629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45996.576989004629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45996.576989004629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45996.576989004629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45996.576989004629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45996.576989004629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45996.576989004629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45996.576989004629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45996.576989004629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45996.576989004629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45996.576989004629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45996.576989004629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45996.576989004629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45996.576989004629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45996.576989004629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45996.576989004629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45996.576989004629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45996.576989004629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45996.576989004629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45996.576989004629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45996.576989004629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45996.576989004629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45996.576989004629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45996.576989004629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45996.576989004629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45996.576989004629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45996.576989004629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45996.576989004629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45996.576989004629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45996.576989004629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45996.576989004629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45996.576989004629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45996.576989004629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45996.576989004629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45996.576989004629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45996.576989004629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45996.576989004629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45996.576989004629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45996.576989004629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45996.576989004629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45996.576989004629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45996.576989004629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45996.576989004629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45996.576989004629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45996.576989004629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45996.576989004629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45996.576989004629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45996.576989004629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45996.576989004629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45996.576989004629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45996.576989004629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45996.576989004629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45996.576989004629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45996.576989004629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45996.576989004629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45996.576989004629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45996.576989004629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45996.576989004629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45996.576989004629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45996.576989004629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45996.576989004629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45996.576989004629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45996.576989004629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45996.576989004629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45996.576989004629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45996.576989004629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45996.576989004629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45996.576989004629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45996.576989004629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45996.576989004629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45996.576989004629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45996.576989004629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45996.576989004629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45996.576989004629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45996.576989004629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45996.576989004629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45996.576989004629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45996.576989004629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45996.576989004629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45996.576989004629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45996.576989004629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45996.576989004629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45996.576989004629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45996.576989004629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45996.576989004629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45996.576989004629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45996.576989004629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45996.576989004629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45996.576989004629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45996.576989004629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45996.576989004629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45996.576989004629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45996.576989004629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45996.576989004629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45996.576989004629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45996.576989004629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45996.576989004629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45996.576989004629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45996.576989004629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45996.576989004629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45996.576989004629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45996.576989004629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45996.576989004629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45996.576989004629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45996.576989004629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45996.576989004629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45996.576989004629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45996.576989004629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45996.576989004629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45996.576989004629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45996.576989004629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45996.576989004629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45996.576989004629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45996.576989004629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45996.576989004629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45996.576989004629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45996.576989004629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45996.576989004629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45996.576989004629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45996.576989004629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45996.576989004629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45996.576989004629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45996.576989004629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45996.576989004629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45996.576989004629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45996.576989004629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45996.576989004629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45996.576989004629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45996.576989004629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45996.576989004629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45996.576989004629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45996.576989004629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45996.576989004629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45996.576989004629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45996.576989004629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45996.576989004629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45996.576989004629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45996.576989004629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45996.576989004629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45996.576989004629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45996.576989004629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45996.576989004629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45996.576989004629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45996.576989004629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45996.576989004629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45996.576989004629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45996.576989004629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45996.576989004629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45996.576989004629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45996.576989004629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45996.576989004629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45996.576989004629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45996.576989004629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45996.576989004629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45996.576989004629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45996.576989004629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45996.576989004629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45996.576989004629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45996.576989004629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45996.576989004629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45996.576989004629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45996.576989004629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45996.576989004629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45996.576989004629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45996.576989004629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45996.576989004629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45996.576989004629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45996.576989004629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45996.576989004629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45996.576989004629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45996.576989004629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45996.576989004629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45996.576989004629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45996.576989004629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45996.576989004629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45996.576989004629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45996.576989004629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45996.576989004629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45996.576989004629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45996.576989004629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45996.576989004629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45996.576989004629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45996.576989004629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45996.576989004629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45996.576989004629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45996.576989004629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45996.576989004629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45996.576989004629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45996.576989004629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45996.576989004629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45996.576989004629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45996.576989004629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45996.576989004629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45996.576989004629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45996.576989004629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45996.576989004629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45996.576989004629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45996.576989004629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45996.576989004629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45996.576989004629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45996.576989004629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45996.576989004629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45996.576989004629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45996.576989004629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45996.576989004629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45996.576989004629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45996.576989004629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45996.576989004629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45996.576989004629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45996.576989004629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45996.576989004629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45996.576989004629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45996.576989004629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45996.576989004629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45996.576989004629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45996.576989004629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45996.576989004629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45996.576989004629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45996.576989004629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45996.576989004629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45996.576989004629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45996.576989004629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45996.576989004629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45996.576989004629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45996.576989004629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45996.576989004629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45996.576989004629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45996.576989004629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45996.576989004629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45996.576989004629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45996.576989004629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45996.576989004629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45996.576989004629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45996.576989004629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45996.576989004629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45996.576989004629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45996.576989004629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45996.576989004629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45996.576989004629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45996.576989004629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45996.576989004629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45996.576989004629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45996.576989004629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45996.576989004629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45996.576989004629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45996.576989004629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45996.576989004629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45996.576989004629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45996.576989004629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45996.576989004629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45996.576989004629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45996.576989004629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45996.576989004629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45996.576989004629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45996.576989004629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45996.576989004629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45996.576989004629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45996.576989004629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45996.576989004629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45996.576989004629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45996.576989004629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45996.576989004629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45996.576989004629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45996.576989004629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45996.576989004629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45996.576989004629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45996.576989004629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45996.576989004629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45996.576989004629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45996.576989004629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45996.576989004629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45996.576989004629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45996.576989004629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45996.576989004629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45996.576989004629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45996.576989004629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45996.576989004629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45996.576989004629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45996.576989004629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45996.576989004629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45996.576989004629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45996.576989004629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45996.576989004629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45996.576989004629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45996.576989004629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45996.576989004629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45996.576989004629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45996.576989004629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45996.576989004629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45996.576989004629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45996.576989004629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45996.576989004629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45996.576989004629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45996.576989004629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45996.576989004629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45996.576989004629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45996.576989004629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45996.576989004629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45996.576989004629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45996.576989004629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45996.576989004629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45996.576989004629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45996.576989004629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45996.576989004629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45996.576989004629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45996.576989004629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45996.576989004629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45996.576989004629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45996.576989004629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45996.576989004629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45996.576989004629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45996.576989004629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45996.576989004629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45996.576989004629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45996.576989004629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45996.576989004629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45996.576989004629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45996.576989004629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45996.576989004629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45996.576989004629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45996.576989004629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45996.576989004629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45996.576989004629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45996.576989004629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45996.576989004629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45996.576989004629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45996.576989004629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45996.576989004629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45996.576989004629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45996.576989004629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45996.576989004629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45996.576989004629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45996.576989004629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293.09627141203237</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45996.576989004629</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45996.576989004629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45996.576989004629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45996.576989004629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45996.576989004629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45996.576989004629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45996.576989004629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45996.576989004629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45996.576989004629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45996.576989004629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45996.576989004629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45996.576989004629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45996.576989004629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45996.576989004629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45996.576989004629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45996.576989004629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45996.576989004629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45996.576989004629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45996.576989004629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45996.576989004629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45996.576989004629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45996.576989004629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45996.576989004629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45996.576989004629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45996.576989004629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45996.576989004629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45996.576989004629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45996.576989004629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45996.576989004629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45996.576989004629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45996.576989004629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45996.576989004629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45996.576989004629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45996.576989004629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45996.576989004629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45996.576989004629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45996.576989004629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45996.576989004629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45996.576989004629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45996.576989004629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45996.576989004629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45996.576989004629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45996.576989004629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45996.576989004629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45996.576989004629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45996.576989004629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45996.576989004629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45996.576989004629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45996.576989004629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45996.576989004629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45996.576989004629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45996.576989004629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45996.576989004629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45996.576989004629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45996.576989004629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45996.576989004629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45996.576989004629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45996.576989004629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45996.576989004629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45996.576989004629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45996.576989004629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45996.576989004629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45996.576989004629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45996.576989004629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45996.576989004629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45996.576989004629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45996.576989004629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45996.576989004629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45996.576989004629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45996.576989004629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45996.576989004629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45996.576989004629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45996.576989004629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45996.576989004629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45996.576989004629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45996.576989004629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45996.576989004629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45996.576989004629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45996.576989004629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45996.576989004629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45996.576989004629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45996.576989004629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45996.576989004629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45996.576989004629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45996.576989004629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45996.576989004629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45996.576989004629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45996.576989004629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45996.576989004629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45996.576989004629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45996.576989004629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45996.576989004629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45996.576989004629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45996.576989004629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45996.576989004629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45996.576989004629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45996.576989004629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45996.576989004629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45996.576989004629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45996.576989004629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45996.576989004629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45996.576989004629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45996.576989004629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45996.576989004629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45996.576989004629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45996.576989004629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45996.576989004629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45996.576989004629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45996.576989004629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45996.576989004629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45996.576989004629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45996.576989004629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45996.576989004629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45996.576989004629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45996.576989004629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45996.576989004629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45996.576989004629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45996.576989004629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45996.576989004629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45996.576989004629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45996.576989004629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45996.576989004629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45996.576989004629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45996.576989004629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45996.576989004629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45996.576989004629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45996.576989004629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45996.576989004629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45996.576989004629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45996.576989004629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45996.576989004629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45996.576989004629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45996.576989004629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45996.576989004629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45996.576989004629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45996.576989004629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45996.576989004629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45996.576989004629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45996.576989004629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45996.576989004629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45996.576989004629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45996.576989004629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45996.576989004629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45996.576989004629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45996.576989004629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45996.576989004629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45996.576989004629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45996.576989004629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45996.576989004629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45996.576989004629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45996.576989004629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45996.576989004629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45996.576989004629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45996.576989004629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45996.576989004629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45996.576989004629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45996.576989004629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45996.576989004629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45996.576989004629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45996.576989004629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45996.576989004629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45996.576989004629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45996.576989004629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45996.576989004629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45996.576989004629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45996.576989004629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45996.576989004629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45996.576989004629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45996.576989004629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45996.576989004629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45996.576989004629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45996.576989004629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45996.576989004629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45996.576989004629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45996.576989004629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45996.576989004629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45996.576989004629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45996.576989004629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45996.576989004629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45996.576989004629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45996.576989004629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45996.576989004629</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45996.576989004629</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45996.576989004629</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45996.576989004629</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K6" sqref="K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104.74492881944025</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70.388111689811922</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47.915877893516154</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15.203690393514989</v>
      </c>
      <c r="H5" s="133">
        <v>45981.360798611109</v>
      </c>
      <c r="I5" s="104" t="str">
        <f>IFERROR(VLOOKUP(D5,DB!A:F,6,0),"")</f>
        <v>SCECO</v>
      </c>
      <c r="J5" s="104" t="str">
        <f>IFERROR(VLOOKUP(D5,DB!A:G,7,0),"")</f>
        <v>Dead</v>
      </c>
      <c r="K5" s="104" t="s">
        <v>39125</v>
      </c>
      <c r="L5" s="104" t="str">
        <f>IFERROR(VLOOKUP(D5,DB!A:I,9,0),"")</f>
        <v>Latis</v>
      </c>
    </row>
    <row r="6" spans="1:13">
      <c r="A6" s="156" t="s">
        <v>39126</v>
      </c>
      <c r="B6" s="37" t="str">
        <f>IFERROR(VLOOKUP(D6,DB!A:K,11,0),"")</f>
        <v>R5</v>
      </c>
      <c r="C6" s="37">
        <v>1</v>
      </c>
      <c r="D6" s="37" t="s">
        <v>35993</v>
      </c>
      <c r="E6" s="104" t="s">
        <v>39106</v>
      </c>
      <c r="F6" s="38">
        <v>45996.469814814816</v>
      </c>
      <c r="G6" s="132">
        <f t="shared" ref="G6:G25" ca="1" si="2">IFERROR(NOW()-F6,"")</f>
        <v>0.10717418981221272</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45996.576989004629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45996.576989004629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45996.576989004629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45996.576989004629</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45996.576989004629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45996.576989004629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45996.576989004629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45996.576989004629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45996.576989004629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45996.576989004629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45996.576989004629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45996.576989004629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45996.576989004629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45996.576989004629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45996.576989004629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45996.576989004629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45996.576989004629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45996.576989004629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45996.576989004629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45996.576989004629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45996.576989004629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45996.576989004629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45996.576989004629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45996.576989004629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45996.576989004629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45996.576989004629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45996.576989004629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45996.576989004629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45996.576989004629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45996.576989004629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45996.576989004629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45996.576989004629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45996.576989004629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45996.576989004629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45996.576989004629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45996.576989004629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45996.576989004629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45996.576989004629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45996.576989004629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45996.576989004629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45996.576989004629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45996.576989004629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45996.576989004629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45996.576989004629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45996.576989004629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45996.576989004629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45996.576989004629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45996.576989004629</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45996.576989004629</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7" ca="1" si="0">IFERROR(NOW()-F2,"-")</f>
        <v>45996.576989004629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45996.576989004629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45996.576989004629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45996.576989004629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45996.576989004629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45996.576989004629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45996.576989004629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45996.576989004629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45996.576989004629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45996.576989004629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45996.576989004629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45996.576989004629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45996.576989004629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45996.576989004629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45996.576989004629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45996.576989004629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45996.576989004629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45996.576989004629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45996.576989004629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45996.576989004629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45996.576989004629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45996.576989004629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45996.576989004629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45996.576989004629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45996.576989004629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45996.576989004629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45996.576989004629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45996.576989004629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45996.576989004629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45996.576989004629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45996.576989004629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45996.576989004629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45996.576989004629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45996.576989004629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45996.576989004629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45996.576989004629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45996.576989004629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45996.576989004629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45996.576989004629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45996.576989004629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45996.576989004629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45996.576989004629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45996.576989004629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45996.576989004629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45996.576989004629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45996.576989004629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45996.576989004629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45996.576989004629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45996.576989004629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45996.576989004629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45996.576989004629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45996.576989004629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45996.576989004629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45996.576989004629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45996.576989004629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45996.576989004629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45996.576989004629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45996.576989004629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45996.576989004629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45996.576989004629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45996.576989004629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45996.576989004629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45996.576989004629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45996.576989004629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45996.576989004629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45996.576989004629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45996.576989004629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45996.576989004629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45996.576989004629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45996.576989004629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45996.576989004629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45996.576989004629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45996.576989004629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45996.576989004629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45996.576989004629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45996.576989004629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45996.576989004629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45996.576989004629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45996.576989004629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45996.576989004629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45996.576989004629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45996.576989004629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45996.576989004629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45996.576989004629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45996.576989004629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45996.576989004629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45996.576989004629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45996.576989004629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45996.576989004629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45996.576989004629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45996.576989004629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45996.576989004629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45996.576989004629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45996.576989004629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45996.576989004629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45996.576989004629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45996.576989004629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45996.576989004629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45996.576989004629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45996.576989004629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45996.576989004629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45996.576989004629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45996.576989004629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45996.576989004629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45996.576989004629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45996.576989004629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45996.576989004629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45996.576989004629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45996.576989004629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45996.576989004629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45996.576989004629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45996.576989004629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45996.576989004629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45996.576989004629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45996.576989004629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45996.576989004629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45996.576989004629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45996.576989004629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45996.576989004629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45996.576989004629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45996.576989004629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45996.576989004629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45996.576989004629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45996.576989004629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45996.576989004629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45996.576989004629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45996.576989004629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45996.576989004629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45996.576989004629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45996.576989004629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45996.576989004629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45996.576989004629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45996.576989004629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45996.576989004629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45996.576989004629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45996.576989004629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45996.576989004629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45996.576989004629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45996.576989004629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45996.576989004629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45996.576989004629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45996.576989004629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45996.576989004629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45996.576989004629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45996.576989004629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45996.576989004629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45996.576989004629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45996.576989004629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45996.576989004629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45996.576989004629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45996.576989004629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45996.576989004629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45996.576989004629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45996.576989004629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45996.576989004629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45996.576989004629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45996.576989004629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45996.576989004629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45996.576989004629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45996.576989004629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45996.576989004629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45996.576989004629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45996.576989004629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45996.576989004629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45996.576989004629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45996.576989004629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45996.576989004629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45996.576989004629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45996.576989004629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45996.576989004629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45996.576989004629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45996.576989004629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45996.576989004629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45996.576989004629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45996.576989004629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45996.576989004629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45996.576989004629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45996.576989004629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45996.576989004629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45996.576989004629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45996.576989004629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45996.576989004629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45996.576989004629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45996.576989004629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45996.576989004629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45996.576989004629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45996.576989004629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45996.576989004629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45996.576989004629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45996.576989004629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45996.576989004629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45996.576989004629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45996.576989004629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45996.576989004629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45996.576989004629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45996.576989004629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45996.576989004629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45996.576989004629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45996.576989004629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45996.576989004629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45996.576989004629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45996.576989004629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45996.576989004629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45996.576989004629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45996.576989004629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45996.576989004629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45996.576989004629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45996.576989004629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45996.576989004629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45996.576989004629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45996.576989004629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45996.576989004629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45996.576989004629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45996.576989004629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45996.576989004629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45996.576989004629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45996.576989004629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45996.576989004629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45996.576989004629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45996.576989004629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45996.576989004629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45996.576989004629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45996.576989004629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45996.576989004629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45996.576989004629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45996.576989004629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45996.576989004629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45996.576989004629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45996.576989004629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45996.576989004629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45996.576989004629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45996.576989004629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45996.576989004629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45996.576989004629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45996.576989004629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45996.576989004629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45996.576989004629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45996.576989004629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45996.576989004629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45996.576989004629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45996.576989004629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45996.576989004629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45996.576989004629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45996.576989004629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45996.576989004629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45996.576989004629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45996.576989004629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45996.576989004629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45996.576989004629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45996.576989004629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45996.576989004629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45996.576989004629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45996.576989004629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45996.576989004629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45996.576989004629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45996.576989004629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45996.576989004629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45996.576989004629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45996.576989004629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45996.576989004629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45996.576989004629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45996.576989004629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45996.576989004629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45996.576989004629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45996.576989004629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45996.576989004629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45996.576989004629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45996.576989004629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45996.576989004629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45996.576989004629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45996.576989004629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45996.576989004629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45996.576989004629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45996.576989004629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45996.576989004629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45996.576989004629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45996.576989004629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45996.576989004629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45996.576989004629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45996.576989004629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45996.576989004629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45996.576989004629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45996.576989004629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45996.576989004629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45996.576989004629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45996.576989004629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45996.576989004629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45996.576989004629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45996.576989004629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45996.576989004629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45996.576989004629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45996.576989004629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45996.576989004629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45996.576989004629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45996.576989004629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45996.576989004629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45996.576989004629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45996.576989004629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45996.576989004629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45996.576989004629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45996.576989004629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45996.576989004629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45996.576989004629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45996.576989004629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45996.576989004629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45996.576989004629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45996.576989004629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45996.576989004629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45996.576989004629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45996.576989004629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45996.576989004629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45996.576989004629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45996.576989004629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45996.576989004629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45996.576989004629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45996.576989004629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45996.576989004629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45996.576989004629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45996.576989004629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45996.576989004629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45996.576989004629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45996.576989004629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45996.576989004629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45996.576989004629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45996.576989004629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45996.576989004629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45996.576989004629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45996.576989004629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45996.576989004629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45996.576989004629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45996.576989004629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45996.576989004629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45996.576989004629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45996.576989004629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45996.576989004629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45996.576989004629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45996.576989004629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45996.576989004629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45996.576989004629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45996.576989004629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45996.576989004629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45996.576989004629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45996.576989004629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45996.576989004629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45996.576989004629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45996.576989004629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45996.576989004629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45996.576989004629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45996.576989004629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45996.576989004629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45996.576989004629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45996.576989004629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45996.576989004629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45996.576989004629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45996.576989004629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45996.576989004629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45996.576989004629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45996.576989004629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45996.576989004629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45996.576989004629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45996.576989004629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45996.576989004629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45996.576989004629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45996.576989004629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45996.576989004629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45996.576989004629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45996.576989004629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45996.576989004629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45996.576989004629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45996.576989004629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45996.576989004629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45996.576989004629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45996.576989004629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45996.576989004629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45996.576989004629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45996.576989004629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45996.576989004629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45996.576989004629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45996.576989004629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45996.576989004629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45996.576989004629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45996.576989004629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45996.576989004629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45996.576989004629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45996.576989004629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45996.576989004629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45996.576989004629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45996.576989004629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45996.576989004629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45996.576989004629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45996.576989004629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45996.576989004629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45996.576989004629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45996.576989004629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45996.576989004629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45996.576989004629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45996.576989004629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45996.576989004629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45996.576989004629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45996.576989004629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45996.576989004629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45996.576989004629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45996.576989004629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45996.576989004629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45996.576989004629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45996.576989004629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45996.576989004629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45996.576989004629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45996.576989004629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45996.576989004629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45996.576989004629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45996.576989004629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45996.576989004629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45996.576989004629</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45996.576989004629</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45996.576989004629</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45996.576989004629</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45996.576989004629</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45996.576989004629</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45996.576989004629</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45996.576989004629</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45996.576989004629</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2025-12-05T10:52:33Z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