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51" documentId="120_S{2AC9BD13-BADA-5192-A53E-5A8FF88502F6}" xr6:coauthVersionLast="47" xr6:coauthVersionMax="47" xr10:uidLastSave="{8989BF63-EFE9-43EB-A09A-A1DF76E4A31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<sst xmlns="http://schemas.openxmlformats.org/spreadsheetml/2006/main" count="180281" uniqueCount="39125">
  <si>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</si>
  <si>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</si>
  <si>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</si>
  <si>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</si>
  <si>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</si>
  <si>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</si>
  <si>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</si>
  <si>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</si>
  <si>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</si>
  <si>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</si>
  <si>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</si>
  <si>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</si>
  <si>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</si>
  <si>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</si>
  <si>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</si>
  <si>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</si>
  <si>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</si>
  <si>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</si>
  <si>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</si>
  <si>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</si>
  <si>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</si>
  <si>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</si>
  <si>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</si>
  <si>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</si>
  <si>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</si>
  <si>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</si>
  <si>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</si>
  <si>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</si>
  <si>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</si>
  <si>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</si>
  <si>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</si>
  <si>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</si>
  <si>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</si>
  <si>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</si>
  <si>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</si>
  <si>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</si>
  <si>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</si>
  <si>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</si>
  <si>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</si>
  <si>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</si>
  <si>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</si>
  <si>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</si>
  <si>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</si>
  <si>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</si>
  <si>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</si>
  <si>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</si>
  <si>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</si>
  <si>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</si>
  <si>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</si>
  <si>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</si>
  <si>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</si>
  <si>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</si>
  <si>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</si>
  <si>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</si>
  <si>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</si>
  <si>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</si>
  <si>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</si>
  <si>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</si>
  <si>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</si>
  <si>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</si>
  <si>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</si>
  <si>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</si>
  <si>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</si>
  <si>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</si>
  <si>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</si>
  <si>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</si>
  <si>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</si>
  <si>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</si>
  <si>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</si>
  <si>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</si>
  <si>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</si>
  <si>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</si>
  <si>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</si>
  <si>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</si>
  <si>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</si>
  <si>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</si>
  <si>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</si>
  <si>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</si>
  <si>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</si>
  <si>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</si>
  <si>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</si>
  <si>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</si>
  <si>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</si>
  <si>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</si>
  <si>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</si>
  <si>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</si>
  <si>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</si>
  <si>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</si>
  <si>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</si>
  <si>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</si>
  <si>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</si>
  <si>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</si>
  <si>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</si>
  <si>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</si>
  <si>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</si>
  <si>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</si>
  <si>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</si>
  <si>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</si>
  <si>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</si>
  <si>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</si>
  <si>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</si>
  <si>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</si>
  <si>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</si>
  <si>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</si>
  <si>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</si>
  <si>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</si>
  <si>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</si>
  <si>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</si>
  <si>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</si>
  <si>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</si>
  <si>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</si>
  <si>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</si>
  <si>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</si>
  <si>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</si>
  <si>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</si>
  <si>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</si>
  <si>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</si>
  <si>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</si>
  <si>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</si>
  <si>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</si>
  <si>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</si>
  <si>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</si>
  <si>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</si>
  <si>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</si>
  <si>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</si>
  <si>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</si>
  <si>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</si>
  <si>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</si>
  <si>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</si>
  <si>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</si>
  <si>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</si>
  <si>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</si>
  <si>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</si>
  <si>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</si>
  <si>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</si>
  <si>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</si>
  <si>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</si>
  <si>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</si>
  <si>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</si>
  <si>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</si>
  <si>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</si>
  <si>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</si>
  <si>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</si>
  <si>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</si>
  <si>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</si>
  <si>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</si>
  <si>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</si>
  <si>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</si>
  <si>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</si>
  <si>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</si>
  <si>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</si>
  <si>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</si>
  <si>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</si>
  <si>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</si>
  <si>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</si>
  <si>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</si>
  <si>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</si>
  <si>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</si>
  <si>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</si>
  <si>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</si>
  <si>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</si>
  <si>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</si>
  <si>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</si>
  <si>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</si>
  <si>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</si>
  <si>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</si>
  <si>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</si>
  <si>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</si>
  <si>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</si>
  <si>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</si>
  <si>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</si>
  <si>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</si>
  <si>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</si>
  <si>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</si>
  <si>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</si>
  <si>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</si>
  <si>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</si>
  <si>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</si>
  <si>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</si>
  <si>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</si>
  <si>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</si>
  <si>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</si>
  <si>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</si>
  <si>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</si>
  <si>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</si>
  <si>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</si>
  <si>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</si>
  <si>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</si>
  <si>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</si>
  <si>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</si>
  <si>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</si>
  <si>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</si>
  <si>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</si>
  <si>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</si>
  <si>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</si>
  <si>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</si>
  <si>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</si>
  <si>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</si>
  <si>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</si>
  <si>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</si>
  <si>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</si>
  <si>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</si>
  <si>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</si>
  <si>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</si>
  <si>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</si>
  <si>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</si>
  <si>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</si>
  <si>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</si>
  <si>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</si>
  <si>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</si>
  <si>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</si>
  <si>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</si>
  <si>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</si>
  <si>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</si>
  <si>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</si>
  <si>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</si>
  <si>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</si>
  <si>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</si>
  <si>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</si>
  <si>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</si>
  <si>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</si>
  <si>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</si>
  <si>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</si>
  <si>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</si>
  <si>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</si>
  <si>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</si>
  <si>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</si>
  <si>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</si>
  <si>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</si>
  <si>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</si>
  <si>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</si>
  <si>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</si>
  <si>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</si>
  <si>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</si>
  <si>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</si>
  <si>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</si>
  <si>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</si>
  <si>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</si>
  <si>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</si>
  <si>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</si>
  <si>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</si>
  <si>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</si>
  <si>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</si>
  <si>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</si>
  <si>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</si>
  <si>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</si>
  <si>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</si>
  <si>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</si>
  <si>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</si>
  <si>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</si>
  <si>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</si>
  <si>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</si>
  <si>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</si>
  <si>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</si>
  <si>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</si>
  <si>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</si>
  <si>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</si>
  <si>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</si>
  <si>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</si>
  <si>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</si>
  <si>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</si>
  <si>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</si>
  <si>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</si>
  <si>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</si>
  <si>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</si>
  <si>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</si>
  <si>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</si>
  <si>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</si>
  <si>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</si>
  <si>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</si>
  <si>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</si>
  <si>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</si>
  <si>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</si>
  <si>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</si>
  <si>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</si>
  <si>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</si>
  <si>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</si>
  <si>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</si>
  <si>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</si>
  <si>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</si>
  <si>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</si>
  <si>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</si>
  <si>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</si>
  <si>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</si>
  <si>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</si>
  <si>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</si>
  <si>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</si>
  <si>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</si>
  <si>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</si>
  <si>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</si>
  <si>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</si>
  <si>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</si>
  <si>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</si>
  <si>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</si>
  <si>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</si>
  <si>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</si>
  <si>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</si>
  <si>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</si>
  <si>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</si>
  <si>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</si>
  <si>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</si>
  <si>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</si>
  <si>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</si>
  <si>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</si>
  <si>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</si>
  <si>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</si>
  <si>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</si>
  <si>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</si>
  <si>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</si>
  <si>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</si>
  <si>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</si>
  <si>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</si>
  <si>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</si>
  <si>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</si>
  <si>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</si>
  <si>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</si>
  <si>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</si>
  <si>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</si>
  <si>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</si>
  <si>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</si>
  <si>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</si>
  <si>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</si>
  <si>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</si>
  <si>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</si>
  <si>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</si>
  <si>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</si>
  <si>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</si>
  <si>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</si>
  <si>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</si>
  <si>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</si>
  <si>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</si>
  <si>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</si>
  <si>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</si>
  <si>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</si>
  <si>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</si>
  <si>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</si>
  <si>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</si>
  <si>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</si>
  <si>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</si>
  <si>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</si>
  <si>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</si>
  <si>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</si>
  <si>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</si>
  <si>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</si>
  <si>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</si>
  <si>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</si>
  <si>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</si>
  <si>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</si>
  <si>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</si>
  <si>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</si>
  <si>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</si>
  <si>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</si>
  <si>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</si>
  <si>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</si>
  <si>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</si>
  <si>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</si>
  <si>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</si>
  <si>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</si>
  <si>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</si>
  <si>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</si>
  <si>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</si>
  <si>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</si>
  <si>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</si>
  <si>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</si>
  <si>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</si>
  <si>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</si>
  <si>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</si>
  <si>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</si>
  <si>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</si>
  <si>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</si>
  <si>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</si>
  <si>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</si>
  <si>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</si>
  <si>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</si>
  <si>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</si>
  <si>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</si>
  <si>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</si>
  <si>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</si>
  <si>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</si>
  <si>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</si>
  <si>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</si>
  <si>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</si>
  <si>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</si>
  <si>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</si>
  <si>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</si>
  <si>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</si>
  <si>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</si>
  <si>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</si>
  <si>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</si>
  <si>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</si>
  <si>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</si>
  <si>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</si>
  <si>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</si>
  <si>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</si>
  <si>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</si>
  <si>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</si>
  <si>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</si>
  <si>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</si>
  <si>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</si>
  <si>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</si>
  <si>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</si>
  <si>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</si>
  <si>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</si>
  <si>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</si>
  <si>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</si>
  <si>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</si>
  <si>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</si>
  <si>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</si>
  <si>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</si>
  <si>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</si>
  <si>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</si>
  <si>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</si>
  <si>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</si>
  <si>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</si>
  <si>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</si>
  <si>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</si>
  <si>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</si>
  <si>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</si>
  <si>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</si>
  <si>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</si>
  <si>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</si>
  <si>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</si>
  <si>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</si>
  <si>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</si>
  <si>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</si>
  <si>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</si>
  <si>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</si>
  <si>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</si>
  <si>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</si>
  <si>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</si>
  <si>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</si>
  <si>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</si>
  <si>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</si>
  <si>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</si>
  <si>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</si>
  <si>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</si>
  <si>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</si>
  <si>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</si>
  <si>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</si>
  <si>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</si>
  <si>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</si>
  <si>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</si>
  <si>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</si>
  <si>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</si>
  <si>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</si>
  <si>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</si>
  <si>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</si>
  <si>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</si>
  <si>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</si>
  <si>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</si>
  <si>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</si>
  <si>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</si>
  <si>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</si>
  <si>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</si>
  <si>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</si>
  <si>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</si>
  <si>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</si>
  <si>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</si>
  <si>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</si>
  <si>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</si>
  <si>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</si>
  <si>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</si>
  <si>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</si>
  <si>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</si>
  <si>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</si>
  <si>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</si>
  <si>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</si>
  <si>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</si>
  <si>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</si>
  <si>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</si>
  <si>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</si>
  <si>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</si>
  <si>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</si>
  <si>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</si>
  <si>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</si>
  <si>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</si>
  <si>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</si>
  <si>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</si>
  <si>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</si>
  <si>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</si>
  <si>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</si>
  <si>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</si>
  <si>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</si>
  <si>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</si>
  <si>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</si>
  <si>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</si>
  <si>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</si>
  <si>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</si>
  <si>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</si>
  <si>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</si>
  <si>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</si>
  <si>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</si>
  <si>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</si>
  <si>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</si>
  <si>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</si>
  <si>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</si>
  <si>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</si>
  <si>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</si>
  <si>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</si>
  <si>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</si>
  <si>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</si>
  <si>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</si>
  <si>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</si>
  <si>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</si>
  <si>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</si>
  <si>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</si>
  <si>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</si>
  <si>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</si>
  <si>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</si>
  <si>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</si>
  <si>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</si>
  <si>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</si>
  <si>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</si>
  <si>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</si>
  <si>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</si>
  <si>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</si>
  <si>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</si>
  <si>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</si>
  <si>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</si>
  <si>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</si>
  <si>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</si>
  <si>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</si>
  <si>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</si>
  <si>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</si>
  <si>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</si>
  <si>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</si>
  <si>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</si>
  <si>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</si>
  <si>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</si>
  <si>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</si>
  <si>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</si>
  <si>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</si>
  <si>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</si>
  <si>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</si>
  <si>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</si>
  <si>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</si>
  <si>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</si>
  <si>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</si>
  <si>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</si>
  <si>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</si>
  <si>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</si>
  <si>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</si>
  <si>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</si>
  <si>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</si>
  <si>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</si>
  <si>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</si>
  <si>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</si>
  <si>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</si>
  <si>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</si>
  <si>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</si>
  <si>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</si>
  <si>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</si>
  <si>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</si>
  <si>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</si>
  <si>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</si>
  <si>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</si>
  <si>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</si>
  <si>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</si>
  <si>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</si>
  <si>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</si>
  <si>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</si>
  <si>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</si>
  <si>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</si>
  <si>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</si>
  <si>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</si>
  <si>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</si>
  <si>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</si>
  <si>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</si>
  <si>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</si>
  <si>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</si>
  <si>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</si>
  <si>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</si>
  <si>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</si>
  <si>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</si>
  <si>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</si>
  <si>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</si>
  <si>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</si>
  <si>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</si>
  <si>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</si>
  <si>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</si>
  <si>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</si>
  <si>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</si>
  <si>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</si>
  <si>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</si>
  <si>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</si>
  <si>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</si>
  <si>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</si>
  <si>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</si>
  <si>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</si>
  <si>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</si>
  <si>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</si>
  <si>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</si>
  <si>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</si>
  <si>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</si>
  <si>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</si>
  <si>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</si>
  <si>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</si>
  <si>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</si>
  <si>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</si>
  <si>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</si>
  <si>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</si>
  <si>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</si>
  <si>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</si>
  <si>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</si>
  <si>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</si>
  <si>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</si>
  <si>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</si>
  <si>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</si>
  <si>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</si>
  <si>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</si>
  <si>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</si>
  <si>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</si>
  <si>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</si>
  <si>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</si>
  <si>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</si>
  <si>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</si>
  <si>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</si>
  <si>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</si>
  <si>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</si>
  <si>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</si>
  <si>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</si>
  <si>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</si>
  <si>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</si>
  <si>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</si>
  <si>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</si>
  <si>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</si>
  <si>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</si>
  <si>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</si>
  <si>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</si>
  <si>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</si>
  <si>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</si>
  <si>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</si>
  <si>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</si>
  <si>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</si>
  <si>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</si>
  <si>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</si>
  <si>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</si>
  <si>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</si>
  <si>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</si>
  <si>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</si>
  <si>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</si>
  <si>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</si>
  <si>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</si>
  <si>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</si>
  <si>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</si>
  <si>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</si>
  <si>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</si>
  <si>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</si>
  <si>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</si>
  <si>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</si>
  <si>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</si>
  <si>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</si>
  <si>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</si>
  <si>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</si>
  <si>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</si>
  <si>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</si>
  <si>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</si>
  <si>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</si>
  <si>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</si>
  <si>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</si>
  <si>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</si>
  <si>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</si>
  <si>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</si>
  <si>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</si>
  <si>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</si>
  <si>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</si>
  <si>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</si>
  <si>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</si>
  <si>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</si>
  <si>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</si>
  <si>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</si>
  <si>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</si>
  <si>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</si>
  <si>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</si>
  <si>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</si>
  <si>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</si>
  <si>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</si>
  <si>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</si>
  <si>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</si>
  <si>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</si>
  <si>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</si>
  <si>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</si>
  <si>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</si>
  <si>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</si>
  <si>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</si>
  <si>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</si>
  <si>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</si>
  <si>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</si>
  <si>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</si>
  <si>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</si>
  <si>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</si>
  <si>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</si>
  <si>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</si>
  <si>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</si>
  <si>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</si>
  <si>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</si>
  <si>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</si>
  <si>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</si>
  <si>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</si>
  <si>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</si>
  <si>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</si>
  <si>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</si>
  <si>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</si>
  <si>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</si>
  <si>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</si>
  <si>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</si>
  <si>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</si>
  <si>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</si>
  <si>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</si>
  <si>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</si>
  <si>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</si>
  <si>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</si>
  <si>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</si>
  <si>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</si>
  <si>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</si>
  <si>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</si>
  <si>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</si>
  <si>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</si>
  <si>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</si>
  <si>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</si>
  <si>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</si>
  <si>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</si>
  <si>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</si>
  <si>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</si>
  <si>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</si>
  <si>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</si>
  <si>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</si>
  <si>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</si>
  <si>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</si>
  <si>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</si>
  <si>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</si>
  <si>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</si>
  <si>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</si>
  <si>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</si>
  <si>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</si>
  <si>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</si>
  <si>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</si>
  <si>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</si>
  <si>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</si>
  <si>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</si>
  <si>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</si>
  <si>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</si>
  <si>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</si>
  <si>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</si>
  <si>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</si>
  <si>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</si>
  <si>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</si>
  <si>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</si>
  <si>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</si>
  <si>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</si>
  <si>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</si>
  <si>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</si>
  <si>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</si>
  <si>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</si>
  <si>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</si>
  <si>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</si>
  <si>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</si>
  <si>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</si>
  <si>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</si>
  <si>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</si>
  <si>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</si>
  <si>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</si>
  <si>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</si>
  <si>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</si>
  <si>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</si>
  <si>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</si>
  <si>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</si>
  <si>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</si>
  <si>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</si>
  <si>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</si>
  <si>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</si>
  <si>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</si>
  <si>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</si>
  <si>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</si>
  <si>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</si>
  <si>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</si>
  <si>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</si>
  <si>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</si>
  <si>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</si>
  <si>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</si>
  <si>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</si>
  <si>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</si>
  <si>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</si>
  <si>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</si>
  <si>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</si>
  <si>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</si>
  <si>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</si>
  <si>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</si>
  <si>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</si>
  <si>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</si>
  <si>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</si>
  <si>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</si>
  <si>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</si>
  <si>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</si>
  <si>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</si>
  <si>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</si>
  <si>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</si>
  <si>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</si>
  <si>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</si>
  <si>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</si>
  <si>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</si>
  <si>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</si>
  <si>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</si>
  <si>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</si>
  <si>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</si>
  <si>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</si>
  <si>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</si>
  <si>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</si>
  <si>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</si>
  <si>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</si>
  <si>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</si>
  <si>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</si>
  <si>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</si>
  <si>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</si>
  <si>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</si>
  <si>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</si>
  <si>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</si>
  <si>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</si>
  <si>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</si>
  <si>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</si>
  <si>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</si>
  <si>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</si>
  <si>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</si>
  <si>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</si>
  <si>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</si>
  <si>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</si>
  <si>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</si>
  <si>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</si>
  <si>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</si>
  <si>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</si>
  <si>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</si>
  <si>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</si>
  <si>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</si>
  <si>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</si>
  <si>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</si>
  <si>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</si>
  <si>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</si>
  <si>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</si>
  <si>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</si>
  <si>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</si>
  <si>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</si>
  <si>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</si>
  <si>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</si>
  <si>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</si>
  <si>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</si>
  <si>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</si>
  <si>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</si>
  <si>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</si>
  <si>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</si>
  <si>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</si>
  <si>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</si>
  <si>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</si>
  <si>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</si>
  <si>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</si>
  <si>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</si>
  <si>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</si>
  <si>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</si>
  <si>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</si>
  <si>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</si>
  <si>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</si>
  <si>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</si>
  <si>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</si>
  <si>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</si>
  <si>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</si>
  <si>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</si>
  <si>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</si>
  <si>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</si>
  <si>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</si>
  <si>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</si>
  <si>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</si>
  <si>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</si>
  <si>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</si>
  <si>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</si>
  <si>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</si>
  <si>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</si>
  <si>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</si>
  <si>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</si>
  <si>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</si>
  <si>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</si>
  <si>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</si>
  <si>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</si>
  <si>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</si>
  <si>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</si>
  <si>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</si>
  <si>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</si>
  <si>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</si>
  <si>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</si>
  <si>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</si>
  <si>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</si>
  <si>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</si>
  <si>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</si>
  <si>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</si>
  <si>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</si>
  <si>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</si>
  <si>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</si>
  <si>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</si>
  <si>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</si>
  <si>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</si>
  <si>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</si>
  <si>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</si>
  <si>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</si>
  <si>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</si>
  <si>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</si>
  <si>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</si>
  <si>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</si>
  <si>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</si>
  <si>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</si>
  <si>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</si>
  <si>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</si>
  <si>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</si>
  <si>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</si>
  <si>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</si>
  <si>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</si>
  <si>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</si>
  <si>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</si>
  <si>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</si>
  <si>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</si>
  <si>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</si>
  <si>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</si>
  <si>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</si>
  <si>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</si>
  <si>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</si>
  <si>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</si>
  <si>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</si>
  <si>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</si>
  <si>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</si>
  <si>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</si>
  <si>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</si>
  <si>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</si>
  <si>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</si>
  <si>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</si>
  <si>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</si>
  <si>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</si>
  <si>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</si>
  <si>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</si>
  <si>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</si>
  <si>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</si>
  <si>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</si>
  <si>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</si>
  <si>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</si>
  <si>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</si>
  <si>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</si>
  <si>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</si>
  <si>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</si>
  <si>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</si>
  <si>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</si>
  <si>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</si>
  <si>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</si>
  <si>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</si>
  <si>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</si>
  <si>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</si>
  <si>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</si>
  <si>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</si>
  <si>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</si>
  <si>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</si>
  <si>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</si>
  <si>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</si>
  <si>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</si>
  <si>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</si>
  <si>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</si>
  <si>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</si>
  <si>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</si>
  <si>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</si>
  <si>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</si>
  <si>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</si>
  <si>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</si>
  <si>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</si>
  <si>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</si>
  <si>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</si>
  <si>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</si>
  <si>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</si>
  <si>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</si>
  <si>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</si>
  <si>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</si>
  <si>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</si>
  <si>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</si>
  <si>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</si>
  <si>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</si>
  <si>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</si>
  <si>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</si>
  <si>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</si>
  <si>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</si>
  <si>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</si>
  <si>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</si>
  <si>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</si>
  <si>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</si>
  <si>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</si>
  <si>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</si>
  <si>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</si>
  <si>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</si>
  <si>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</si>
  <si>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</si>
  <si>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</si>
  <si>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</si>
  <si>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</si>
  <si>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</si>
  <si>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</si>
  <si>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</si>
  <si>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</si>
  <si>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</si>
  <si>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</si>
  <si>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</si>
  <si>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</si>
  <si>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</si>
  <si>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</si>
  <si>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</si>
  <si>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</si>
  <si>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</si>
  <si>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</si>
  <si>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</si>
  <si>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</si>
  <si>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</si>
  <si>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</si>
  <si>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</si>
  <si>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</si>
  <si>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</si>
  <si>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</si>
  <si>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</si>
  <si>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</si>
  <si>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</si>
  <si>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</si>
  <si>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</si>
  <si>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</si>
  <si>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</si>
  <si>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</si>
  <si>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</si>
  <si>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</si>
  <si>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</si>
  <si>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</si>
  <si>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</si>
  <si>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</si>
  <si>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</si>
  <si>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</si>
  <si>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</si>
  <si>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</si>
  <si>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</si>
  <si>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</si>
  <si>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</si>
  <si>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</si>
  <si>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</si>
  <si>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</si>
  <si>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</si>
  <si>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</si>
  <si>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</si>
  <si>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</si>
  <si>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</si>
  <si>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</si>
  <si>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</si>
  <si>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</si>
  <si>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</si>
  <si>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</si>
  <si>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</si>
  <si>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</si>
  <si>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</si>
  <si>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</si>
  <si>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</si>
  <si>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</si>
  <si>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</si>
  <si>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</si>
  <si>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</si>
  <si>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</si>
  <si>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</si>
  <si>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</si>
  <si>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</si>
  <si>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</si>
  <si>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</si>
  <si>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</si>
  <si>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</si>
  <si>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</si>
  <si>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</si>
  <si>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</si>
  <si>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</si>
  <si>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</si>
  <si>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</si>
  <si>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</si>
  <si>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</si>
  <si>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</si>
  <si>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</si>
  <si>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</si>
  <si>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</si>
  <si>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</si>
  <si>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</si>
  <si>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</si>
  <si>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</si>
  <si>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</si>
  <si>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</si>
  <si>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</si>
  <si>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</si>
  <si>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</si>
  <si>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</si>
  <si>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</si>
  <si>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</si>
  <si>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</si>
  <si>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</si>
  <si>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</si>
  <si>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</si>
  <si>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</si>
  <si>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</si>
  <si>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</si>
  <si>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</si>
  <si>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</si>
  <si>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</si>
  <si>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</si>
  <si>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</si>
  <si>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</si>
  <si>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</si>
  <si>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</si>
  <si>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</si>
  <si>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</si>
  <si>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</si>
  <si>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</si>
  <si>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</si>
  <si>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</si>
  <si>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</si>
  <si>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</si>
  <si>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</si>
  <si>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</si>
  <si>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</si>
  <si>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</si>
  <si>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</si>
  <si>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</si>
  <si>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</si>
  <si>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</si>
  <si>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</si>
  <si>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</si>
  <si>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</si>
  <si>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</si>
  <si>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</si>
  <si>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</si>
  <si>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</si>
  <si>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</si>
  <si>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</si>
  <si>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</si>
  <si>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</si>
  <si>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</si>
  <si>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</si>
  <si>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</si>
  <si>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</si>
  <si>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</si>
  <si>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</si>
  <si>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</si>
  <si>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</si>
  <si>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</si>
  <si>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</si>
  <si>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</si>
  <si>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</si>
  <si>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</si>
  <si>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</si>
  <si>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</si>
  <si>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</si>
  <si>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</si>
  <si>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</si>
  <si>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</si>
  <si>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</si>
  <si>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</si>
  <si>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</si>
  <si>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</si>
  <si>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</si>
  <si>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</si>
  <si>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</si>
  <si>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</si>
  <si>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</si>
  <si>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</si>
  <si>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</si>
  <si>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</si>
  <si>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</si>
  <si>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</si>
  <si>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</si>
  <si>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</si>
  <si>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</si>
  <si>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</si>
  <si>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</si>
  <si>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</si>
  <si>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</si>
  <si>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</si>
  <si>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</si>
  <si>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</si>
  <si>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</si>
  <si>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</si>
  <si>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</si>
  <si>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</si>
  <si>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</si>
  <si>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</si>
  <si>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</si>
  <si>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</si>
  <si>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</si>
  <si>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</si>
  <si>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</si>
  <si>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</si>
  <si>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</si>
  <si>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</si>
  <si>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</si>
  <si>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</si>
  <si>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</si>
  <si>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</si>
  <si>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</si>
  <si>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</si>
  <si>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</si>
  <si>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</si>
  <si>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</si>
  <si>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</si>
  <si>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</si>
  <si>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</si>
  <si>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</si>
  <si>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</si>
  <si>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</si>
  <si>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</si>
  <si>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</si>
  <si>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</si>
  <si>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</si>
  <si>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</si>
  <si>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</si>
  <si>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</si>
  <si>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</si>
  <si>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</si>
  <si>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</si>
  <si>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</si>
  <si>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</si>
  <si>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</si>
  <si>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</si>
  <si>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</si>
  <si>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</si>
  <si>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</si>
  <si>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</si>
  <si>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</si>
  <si>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</si>
  <si>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</si>
  <si>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</si>
  <si>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</si>
  <si>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</si>
  <si>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</si>
  <si>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</si>
  <si>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</si>
  <si>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</si>
  <si>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</si>
  <si>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</si>
  <si>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</si>
  <si>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</si>
  <si>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</si>
  <si>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</si>
  <si>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</si>
  <si>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</si>
  <si>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</si>
  <si>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</si>
  <si>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</si>
  <si>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</si>
  <si>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</si>
  <si>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</si>
  <si>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</si>
  <si>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</si>
  <si>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</si>
  <si>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</si>
  <si>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</si>
  <si>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</si>
  <si>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</si>
  <si>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</si>
  <si>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</si>
  <si>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</si>
  <si>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</si>
  <si>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</si>
  <si>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</si>
  <si>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</si>
  <si>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</si>
  <si>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</si>
  <si>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</si>
  <si>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</si>
  <si>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</si>
  <si>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</si>
  <si>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</si>
  <si>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</si>
  <si>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</si>
  <si>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</si>
  <si>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</si>
  <si>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</si>
  <si>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</si>
  <si>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</si>
  <si>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</si>
  <si>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</si>
  <si>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</si>
  <si>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</si>
  <si>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</si>
  <si>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</si>
  <si>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</si>
  <si>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</si>
  <si>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</si>
  <si>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</si>
  <si>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</si>
  <si>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</si>
  <si>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</si>
  <si>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</si>
  <si>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</si>
  <si>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</si>
  <si>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</si>
  <si>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</si>
  <si>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</si>
  <si>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</si>
  <si>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</si>
  <si>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</si>
  <si>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</si>
  <si>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</si>
  <si>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</si>
  <si>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</si>
  <si>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</si>
  <si>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</si>
  <si>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</si>
  <si>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</si>
  <si>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</si>
  <si>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</si>
  <si>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</si>
  <si>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</si>
  <si>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</si>
  <si>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</si>
  <si>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</si>
  <si>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</si>
  <si>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</si>
  <si>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</si>
  <si>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</si>
  <si>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</si>
  <si>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</si>
  <si>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</si>
  <si>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</si>
  <si>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</si>
  <si>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</si>
  <si>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</si>
  <si>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</si>
  <si>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</si>
  <si>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</si>
  <si>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</si>
  <si>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</si>
  <si>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</si>
  <si>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</si>
  <si>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</si>
  <si>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</si>
  <si>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</si>
  <si>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</si>
  <si>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</si>
  <si>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</si>
  <si>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</si>
  <si>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</si>
  <si>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</si>
  <si>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</si>
  <si>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</si>
  <si>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</si>
  <si>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</si>
  <si>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</si>
  <si>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</si>
  <si>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</si>
  <si>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</si>
  <si>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</si>
  <si>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</si>
  <si>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</si>
  <si>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</si>
  <si>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</si>
  <si>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</si>
  <si>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</si>
  <si>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</si>
  <si>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</si>
  <si>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</si>
  <si>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</si>
  <si>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</si>
  <si>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</si>
  <si>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</si>
  <si>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</si>
  <si>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</si>
  <si>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</si>
  <si>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</si>
  <si>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</si>
  <si>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</si>
  <si>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</si>
  <si>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</si>
  <si>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</si>
  <si>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</si>
  <si>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</si>
  <si>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</si>
  <si>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</si>
  <si>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</si>
  <si>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</si>
  <si>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</si>
  <si>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</si>
  <si>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</si>
  <si>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</si>
  <si>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</si>
  <si>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</si>
  <si>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</si>
  <si>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</si>
  <si>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</si>
  <si>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</si>
  <si>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</si>
  <si>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</si>
  <si>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</si>
  <si>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</si>
  <si>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</si>
  <si>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</si>
  <si>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</si>
  <si>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</si>
  <si>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</si>
  <si>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</si>
  <si>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</si>
  <si>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</si>
  <si>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</si>
  <si>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</si>
  <si>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</si>
  <si>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</si>
  <si>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</si>
  <si>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</si>
  <si>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</si>
  <si>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</si>
  <si>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</si>
  <si>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</si>
  <si>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</si>
  <si>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</si>
  <si>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</si>
  <si>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</si>
  <si>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</si>
  <si>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</si>
  <si>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</si>
  <si>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</si>
  <si>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</si>
  <si>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</si>
  <si>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</si>
  <si>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</si>
  <si>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</si>
  <si>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</si>
  <si>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</si>
  <si>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</si>
  <si>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</si>
  <si>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</si>
  <si>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</si>
  <si>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</si>
  <si>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</si>
  <si>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</si>
  <si>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</si>
  <si>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</si>
  <si>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</si>
  <si>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</si>
  <si>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</si>
  <si>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</si>
  <si>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</si>
  <si>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</si>
  <si>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</si>
  <si>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</si>
  <si>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</si>
  <si>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</si>
  <si>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</si>
  <si>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</si>
  <si>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</si>
  <si>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</si>
  <si>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</si>
  <si>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</si>
  <si>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</si>
  <si>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</si>
  <si>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</si>
  <si>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</si>
  <si>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</si>
  <si>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</si>
  <si>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</si>
  <si>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</si>
  <si>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</si>
  <si>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</si>
  <si>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</si>
  <si>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</si>
  <si>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</si>
  <si>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</si>
  <si>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</si>
  <si>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</si>
  <si>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</si>
  <si>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</si>
  <si>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</si>
  <si>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</si>
  <si>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</si>
  <si>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</si>
  <si>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</si>
  <si>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</si>
  <si>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</si>
  <si>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</si>
  <si>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</si>
  <si>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</si>
  <si>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</si>
  <si>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</si>
  <si>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</si>
  <si>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</si>
  <si>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</si>
  <si>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</si>
  <si>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</si>
  <si>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</si>
  <si>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</si>
  <si>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</si>
  <si>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</si>
  <si>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</si>
  <si>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</si>
  <si>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</si>
  <si>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</si>
  <si>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</si>
  <si>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</si>
  <si>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</si>
  <si>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</si>
  <si>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</si>
  <si>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</si>
  <si>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</si>
  <si>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</si>
  <si>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</si>
  <si>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</si>
  <si>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</si>
  <si>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</si>
  <si>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</si>
  <si>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</si>
  <si>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</si>
  <si>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</si>
  <si>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</si>
  <si>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</si>
  <si>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</si>
  <si>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</si>
  <si>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</si>
  <si>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</si>
  <si>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</si>
  <si>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</si>
  <si>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</si>
  <si>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</si>
  <si>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</si>
  <si>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</si>
  <si>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</si>
  <si>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</si>
  <si>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</si>
  <si>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</si>
  <si>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</si>
  <si>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</si>
  <si>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</si>
  <si>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</si>
  <si>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</si>
  <si>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</si>
  <si>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</si>
  <si>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</si>
  <si>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</si>
  <si>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</si>
  <si>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</si>
  <si>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</si>
  <si>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</si>
  <si>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</si>
  <si>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</si>
  <si>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</si>
  <si>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</si>
  <si>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</si>
  <si>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</si>
  <si>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</si>
  <si>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</si>
  <si>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</si>
  <si>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</si>
  <si>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</si>
  <si>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</si>
  <si>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</si>
  <si>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</si>
  <si>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</si>
  <si>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</si>
  <si>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</si>
  <si>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</si>
  <si>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</si>
  <si>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</si>
  <si>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</si>
  <si>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</si>
  <si>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</si>
  <si>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</si>
  <si>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</si>
  <si>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</si>
  <si>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</si>
  <si>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</si>
  <si>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</si>
  <si>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</si>
  <si>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</si>
  <si>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</si>
  <si>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</si>
  <si>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</si>
  <si>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</si>
  <si>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</si>
  <si>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</si>
  <si>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</si>
  <si>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</si>
  <si>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</si>
  <si>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</si>
  <si>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</si>
  <si>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</si>
  <si>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</si>
  <si>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</si>
  <si>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</si>
  <si>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</si>
  <si>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</si>
  <si>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</si>
  <si>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</si>
  <si>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</si>
  <si>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</si>
  <si>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</si>
  <si>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</si>
  <si>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</si>
  <si>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</si>
  <si>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</si>
  <si>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</si>
  <si>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</si>
  <si>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</si>
  <si>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</si>
  <si>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</si>
  <si>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</si>
  <si>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</si>
  <si>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</si>
  <si>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</si>
  <si>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</si>
  <si>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</si>
  <si>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</si>
  <si>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</si>
  <si>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</si>
  <si>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</si>
  <si>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</si>
  <si>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</si>
  <si>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</si>
  <si>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</si>
  <si>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</si>
  <si>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</si>
  <si>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</si>
  <si>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</si>
  <si>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</si>
  <si>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</si>
  <si>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</si>
  <si>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</si>
  <si>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</si>
  <si>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</si>
  <si>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</si>
  <si>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</si>
  <si>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</si>
  <si>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</si>
  <si>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</si>
  <si>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</si>
  <si>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</si>
  <si>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</si>
  <si>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</si>
  <si>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</si>
  <si>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</si>
  <si>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</si>
  <si>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</si>
  <si>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</si>
  <si>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</si>
  <si>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</si>
  <si>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</si>
  <si>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</si>
  <si>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</si>
  <si>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</si>
  <si>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</si>
  <si>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</si>
  <si>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</si>
  <si>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</si>
  <si>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</si>
  <si>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</si>
  <si>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</si>
  <si>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</si>
  <si>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</si>
  <si>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</si>
  <si>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</si>
  <si>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</si>
  <si>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</si>
  <si>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</si>
  <si>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</si>
  <si>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</si>
  <si>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</si>
  <si>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</si>
  <si>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</si>
  <si>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</si>
  <si>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</si>
  <si>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</si>
  <si>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</si>
  <si>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</si>
  <si>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</si>
  <si>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</si>
  <si>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</si>
  <si>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</si>
  <si>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</si>
  <si>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</si>
  <si>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</si>
  <si>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</si>
  <si>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</si>
  <si>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</si>
  <si>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</si>
  <si>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</si>
  <si>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</si>
  <si>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</si>
  <si>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</si>
  <si>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</si>
  <si>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</si>
  <si>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</si>
  <si>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</si>
  <si>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</si>
  <si>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</si>
  <si>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</si>
  <si>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</si>
  <si>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</si>
  <si>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</si>
  <si>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</si>
  <si>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</si>
  <si>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</si>
  <si>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</si>
  <si>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</si>
  <si>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</si>
  <si>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</si>
  <si>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</si>
  <si>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</si>
  <si>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</si>
  <si>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</si>
  <si>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</si>
  <si>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</si>
  <si>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</si>
  <si>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</si>
  <si>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</si>
  <si>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</si>
  <si>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</si>
  <si>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</si>
  <si>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</si>
  <si>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</si>
  <si>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</si>
  <si>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</si>
  <si>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</si>
  <si>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</si>
  <si>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</si>
  <si>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</si>
  <si>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</si>
  <si>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</si>
  <si>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</si>
  <si>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</si>
  <si>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</si>
  <si>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</si>
  <si>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</si>
  <si>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</si>
  <si>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</si>
  <si>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</si>
  <si>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</si>
  <si>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</si>
  <si>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</si>
  <si>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</si>
  <si>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</si>
  <si>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</si>
  <si>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</si>
  <si>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</si>
  <si>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</si>
  <si>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</si>
  <si>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</si>
  <si>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</si>
  <si>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</si>
  <si>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</si>
  <si>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</si>
  <si>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</si>
  <si>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</si>
  <si>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</si>
  <si>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</si>
  <si>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</si>
  <si>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</si>
  <si>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</si>
  <si>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</si>
  <si>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</si>
  <si>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</si>
  <si>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</si>
  <si>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</si>
  <si>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</si>
  <si>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</si>
  <si>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</si>
  <si>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</si>
  <si>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</si>
  <si>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</si>
  <si>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</si>
  <si>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</si>
  <si>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</si>
  <si>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</si>
  <si>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</si>
  <si>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</si>
  <si>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</si>
  <si>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</si>
  <si>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</si>
  <si>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</si>
  <si>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</si>
  <si>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</si>
  <si>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</si>
  <si>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</si>
  <si>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</si>
  <si>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</si>
  <si>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</si>
  <si>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</si>
  <si>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</si>
  <si>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</si>
  <si>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</si>
  <si>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</si>
  <si>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</si>
  <si>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</si>
  <si>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</si>
  <si>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</si>
  <si>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</si>
  <si>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</si>
  <si>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</si>
  <si>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</si>
  <si>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</si>
  <si>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</si>
  <si>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</si>
  <si>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</si>
  <si>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</si>
  <si>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</si>
  <si>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</si>
  <si>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</si>
  <si>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</si>
  <si>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</si>
  <si>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</si>
  <si>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</si>
  <si>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</si>
  <si>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</si>
  <si>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</si>
  <si>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</si>
  <si>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</si>
  <si>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</si>
  <si>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</si>
  <si>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</si>
  <si>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</si>
  <si>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</si>
  <si>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</si>
  <si>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</si>
  <si>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</si>
  <si>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</si>
  <si>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</si>
  <si>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</si>
  <si>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</si>
  <si>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</si>
  <si>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</si>
  <si>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</si>
  <si>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</si>
  <si>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</si>
  <si>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</si>
  <si>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</si>
  <si>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</si>
  <si>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</si>
  <si>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</si>
  <si>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</si>
  <si>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</si>
  <si>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</si>
  <si>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</si>
  <si>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</si>
  <si>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</si>
  <si>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</si>
  <si>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</si>
  <si>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</si>
  <si>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</si>
  <si>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</si>
  <si>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</si>
  <si>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</si>
  <si>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</si>
  <si>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</si>
  <si>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</si>
  <si>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</si>
  <si>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</si>
  <si>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</si>
  <si>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</si>
  <si>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</si>
  <si>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</si>
  <si>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</si>
  <si>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</si>
  <si>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</si>
  <si>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</si>
  <si>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</si>
  <si>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</si>
  <si>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</si>
  <si>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</si>
  <si>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</si>
  <si>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</si>
  <si>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</si>
  <si>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</si>
  <si>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</si>
  <si>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</si>
  <si>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</si>
  <si>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</si>
  <si>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</si>
  <si>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</si>
  <si>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</si>
  <si>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</si>
  <si>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</si>
  <si>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</si>
  <si>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</si>
  <si>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</si>
  <si>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</si>
  <si>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</si>
  <si>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</si>
  <si>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</si>
  <si>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</si>
  <si>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</si>
  <si>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</si>
  <si>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</si>
  <si>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</si>
  <si>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</si>
  <si>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</si>
  <si>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</si>
  <si>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</si>
  <si>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</si>
  <si>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</si>
  <si>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</si>
  <si>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</si>
  <si>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</si>
  <si>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</si>
  <si>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</si>
  <si>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</si>
  <si>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</si>
  <si>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</si>
  <si>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</si>
  <si>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</si>
  <si>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</si>
  <si>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</si>
  <si>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</si>
  <si>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</si>
  <si>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</si>
  <si>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</si>
  <si>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</si>
  <si>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</si>
  <si>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</si>
  <si>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</si>
  <si>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</si>
  <si>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</si>
  <si>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</si>
  <si>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</si>
  <si>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</si>
  <si>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</si>
  <si>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</si>
  <si>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</si>
  <si>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</si>
  <si>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</si>
  <si>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</si>
  <si>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</si>
  <si>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</si>
  <si>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</si>
  <si>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</si>
  <si>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</si>
  <si>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</si>
  <si>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</si>
  <si>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</si>
  <si>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</si>
  <si>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</si>
  <si>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</si>
  <si>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</si>
  <si>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</si>
  <si>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</si>
  <si>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</si>
  <si>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</si>
  <si>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</si>
  <si>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</si>
  <si>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</si>
  <si>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</si>
  <si>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</si>
  <si>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</si>
  <si>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</si>
  <si>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</si>
  <si>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</si>
  <si>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</si>
  <si>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</si>
  <si>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</si>
  <si>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</si>
  <si>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</si>
  <si>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</si>
  <si>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</si>
  <si>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</si>
  <si>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</si>
  <si>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</si>
  <si>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</si>
  <si>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</si>
  <si>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</si>
  <si>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</si>
  <si>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</si>
  <si>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</si>
  <si>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</si>
  <si>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</si>
  <si>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</si>
  <si>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</si>
  <si>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</si>
  <si>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</si>
  <si>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</si>
  <si>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</si>
  <si>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</si>
  <si>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</si>
  <si>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</si>
  <si>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</si>
  <si>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</si>
  <si>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</si>
  <si>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</si>
  <si>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</si>
  <si>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</si>
  <si>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</si>
  <si>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</si>
  <si>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</si>
  <si>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</si>
  <si>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</si>
  <si>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</si>
  <si>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</si>
  <si>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</si>
  <si>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</si>
  <si>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</si>
  <si>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</si>
  <si>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</si>
  <si>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</si>
  <si>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</si>
  <si>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</si>
  <si>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</si>
  <si>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</si>
  <si>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</si>
  <si>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</si>
  <si>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</si>
  <si>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</si>
  <si>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</si>
  <si>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</si>
  <si>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</si>
  <si>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</si>
  <si>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</si>
  <si>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</si>
  <si>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</si>
  <si>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</si>
  <si>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</si>
  <si>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</si>
  <si>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</si>
  <si>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</si>
  <si>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</si>
  <si>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</si>
  <si>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</si>
  <si>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</si>
  <si>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</si>
  <si>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</si>
  <si>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</si>
  <si>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</si>
  <si>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</si>
  <si>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</si>
  <si>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</si>
  <si>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</si>
  <si>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</si>
  <si>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</si>
  <si>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</si>
  <si>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</si>
  <si>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</si>
  <si>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</si>
  <si>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</si>
  <si>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</si>
  <si>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</si>
  <si>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</si>
  <si>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</si>
  <si>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</si>
  <si>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</si>
  <si>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</si>
  <si>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</si>
  <si>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</si>
  <si>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</si>
  <si>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</si>
  <si>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</si>
  <si>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</si>
  <si>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</si>
  <si>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</si>
  <si>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</si>
  <si>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</si>
  <si>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</si>
  <si>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</si>
  <si>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</si>
  <si>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</si>
  <si>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</si>
  <si>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</si>
  <si>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</si>
  <si>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</si>
  <si>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</si>
  <si>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</si>
  <si>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</si>
  <si>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</si>
  <si>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</si>
  <si>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</si>
  <si>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</si>
  <si>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</si>
  <si>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</si>
  <si>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</si>
  <si>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</si>
  <si>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</si>
  <si>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</si>
  <si>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</si>
  <si>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</si>
  <si>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</si>
  <si>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</si>
  <si>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</si>
  <si>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</si>
  <si>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</si>
  <si>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</si>
  <si>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</si>
  <si>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</si>
  <si>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</si>
  <si>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</si>
  <si>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</si>
  <si>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</si>
  <si>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</si>
  <si>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</si>
  <si>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</si>
  <si>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</si>
  <si>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</si>
  <si>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</si>
  <si>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</si>
  <si>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</si>
  <si>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</si>
  <si>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</si>
  <si>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</si>
  <si>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</si>
  <si>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</si>
  <si>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</si>
  <si>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</si>
  <si>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</si>
  <si>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</si>
  <si>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</si>
  <si>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</si>
  <si>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</si>
  <si>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</si>
  <si>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</si>
  <si>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</si>
  <si>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</si>
  <si>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</si>
  <si>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</si>
  <si>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</si>
  <si>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</si>
  <si>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</si>
  <si>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</si>
  <si>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</si>
  <si>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</si>
  <si>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</si>
  <si>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</si>
  <si>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</si>
  <si>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</si>
  <si>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</si>
  <si>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</si>
  <si>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</si>
  <si>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</si>
  <si>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</si>
  <si>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</si>
  <si>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</si>
  <si>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</si>
  <si>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</si>
  <si>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</si>
  <si>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</si>
  <si>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</si>
  <si>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</si>
  <si>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</si>
  <si>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</si>
  <si>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</si>
  <si>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</si>
  <si>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</si>
  <si>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</si>
  <si>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</si>
  <si>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</si>
  <si>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</si>
  <si>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</si>
  <si>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</si>
  <si>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</si>
  <si>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</si>
  <si>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</si>
  <si>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</si>
  <si>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</si>
  <si>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</si>
  <si>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</si>
  <si>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</si>
  <si>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</si>
  <si>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</si>
  <si>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</si>
  <si>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</si>
  <si>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</si>
  <si>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</si>
  <si>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</si>
  <si>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</si>
  <si>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</si>
  <si>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</si>
  <si>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</si>
  <si>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</si>
  <si>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</si>
  <si>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</si>
  <si>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</si>
  <si>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</si>
  <si>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</si>
  <si>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</si>
  <si>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</si>
  <si>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</si>
  <si>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</si>
  <si>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</si>
  <si>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</si>
  <si>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</si>
  <si>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</si>
  <si>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</si>
  <si>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</si>
  <si>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</si>
  <si>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</si>
  <si>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</si>
  <si>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</si>
  <si>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</si>
  <si>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</si>
  <si>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</si>
  <si>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</si>
  <si>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</si>
  <si>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</si>
  <si>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</si>
  <si>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</si>
  <si>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</si>
  <si>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</si>
  <si>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</si>
  <si>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</si>
  <si>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</si>
  <si>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</si>
  <si>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</si>
  <si>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</si>
  <si>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</si>
  <si>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</si>
  <si>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</si>
  <si>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</si>
  <si>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</si>
  <si>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</si>
  <si>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</si>
  <si>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</si>
  <si>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</si>
  <si>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</si>
  <si>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</si>
  <si>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</si>
  <si>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</si>
  <si>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</si>
  <si>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</si>
  <si>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</si>
  <si>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</si>
  <si>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</si>
  <si>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</si>
  <si>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</si>
  <si>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</si>
  <si>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</si>
  <si>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</si>
  <si>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</si>
  <si>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</si>
  <si>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</si>
  <si>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</si>
  <si>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</si>
  <si>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</si>
  <si>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</si>
  <si>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</si>
  <si>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</si>
  <si>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</si>
  <si>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</si>
  <si>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</si>
  <si>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</si>
  <si>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</si>
  <si>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</si>
  <si>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</si>
  <si>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</si>
  <si>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</si>
  <si>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</si>
  <si>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</si>
  <si>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</si>
  <si>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</si>
  <si>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</si>
  <si>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</si>
  <si>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</si>
  <si>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</si>
  <si>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</si>
  <si>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</si>
  <si>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</si>
  <si>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</si>
  <si>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</si>
  <si>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</si>
  <si>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</si>
  <si>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</si>
  <si>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</si>
  <si>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</si>
  <si>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</si>
  <si>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</si>
  <si>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</si>
  <si>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</si>
  <si>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</si>
  <si>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</si>
  <si>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</si>
  <si>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</si>
  <si>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</si>
  <si>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</si>
  <si>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</si>
  <si>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</si>
  <si>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</si>
  <si>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</si>
  <si>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</si>
  <si>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</si>
  <si>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</si>
  <si>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</si>
  <si>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</si>
  <si>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</si>
  <si>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</si>
  <si>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</si>
  <si>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</si>
  <si>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</si>
  <si>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</si>
  <si>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</si>
  <si>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</si>
  <si>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</si>
  <si>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</si>
  <si>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</si>
  <si>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</si>
  <si>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</si>
  <si>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</si>
  <si>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</si>
  <si>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</si>
  <si>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</si>
  <si>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</si>
  <si>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</si>
  <si>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</si>
  <si>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</si>
  <si>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</si>
  <si>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</si>
  <si>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</si>
  <si>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</si>
  <si>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</si>
  <si>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</si>
  <si>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</si>
  <si>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</si>
  <si>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</si>
  <si>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</si>
  <si>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</si>
  <si>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</si>
  <si>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</si>
  <si>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</si>
  <si>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</si>
  <si>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</si>
  <si>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</si>
  <si>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</si>
  <si>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</si>
  <si>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</si>
  <si>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</si>
  <si>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</si>
  <si>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</si>
  <si>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</si>
  <si>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</si>
  <si>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</si>
  <si>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</si>
  <si>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</si>
  <si>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</si>
  <si>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</si>
  <si>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</si>
  <si>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</si>
  <si>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</si>
  <si>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</si>
  <si>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</si>
  <si>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</si>
  <si>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</si>
  <si>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</si>
  <si>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</si>
  <si>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</si>
  <si>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</si>
  <si>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</si>
  <si>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</si>
  <si>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</si>
  <si>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</si>
  <si>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</si>
  <si>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</si>
  <si>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</si>
  <si>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</si>
  <si>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</si>
  <si>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</si>
  <si>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</si>
  <si>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</si>
  <si>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</si>
  <si>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</si>
  <si>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</si>
  <si>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</si>
  <si>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</si>
  <si>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</si>
  <si>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</si>
  <si>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</si>
  <si>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</si>
  <si>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</si>
  <si>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</si>
  <si>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</si>
  <si>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</si>
  <si>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</si>
  <si>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</si>
  <si>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</si>
  <si>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</si>
  <si>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</si>
  <si>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</si>
  <si>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</si>
  <si>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</si>
  <si>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</si>
  <si>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</si>
  <si>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</si>
  <si>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</si>
  <si>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</si>
  <si>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</si>
  <si>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</si>
  <si>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</si>
  <si>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</si>
  <si>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</si>
  <si>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</si>
  <si>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</si>
  <si>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</si>
  <si>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</si>
  <si>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</si>
  <si>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</si>
  <si>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</si>
  <si>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</si>
  <si>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</si>
  <si>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</si>
  <si>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</si>
  <si>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</si>
  <si>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</si>
  <si>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</si>
  <si>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</si>
  <si>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</si>
  <si>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</si>
  <si>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</si>
  <si>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</si>
  <si>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</si>
  <si>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</si>
  <si>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</si>
  <si>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</si>
  <si>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</si>
  <si>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</si>
  <si>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</si>
  <si>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</si>
  <si>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</si>
  <si>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</si>
  <si>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</si>
  <si>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</si>
  <si>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</si>
  <si>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</si>
  <si>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</si>
  <si>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</si>
  <si>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</si>
  <si>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</si>
  <si>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</si>
  <si>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</si>
  <si>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</si>
  <si>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</si>
  <si>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</si>
  <si>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</si>
  <si>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</si>
  <si>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</si>
  <si>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</si>
  <si>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</si>
  <si>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</si>
  <si>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</si>
  <si>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</si>
  <si>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</si>
  <si>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</si>
  <si>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</si>
  <si>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</si>
  <si>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</si>
  <si>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</si>
  <si>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</si>
  <si>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</si>
  <si>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</si>
  <si>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</si>
  <si>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</si>
  <si>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</si>
  <si>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</si>
  <si>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</si>
  <si>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</si>
  <si>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</si>
  <si>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</si>
  <si>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</si>
  <si>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</si>
  <si>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</si>
  <si>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</si>
  <si>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</si>
  <si>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</si>
  <si>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</si>
  <si>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</si>
  <si>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</si>
  <si>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</si>
  <si>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</si>
  <si>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</si>
  <si>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</si>
  <si>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</si>
  <si>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</si>
  <si>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</si>
  <si>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</si>
  <si>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</si>
  <si>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</si>
  <si>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</si>
  <si>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</si>
  <si>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</si>
  <si>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</si>
  <si>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</si>
  <si>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</si>
  <si>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</si>
  <si>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</si>
  <si>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</si>
  <si>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</si>
  <si>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</si>
  <si>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</si>
  <si>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</si>
  <si>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</si>
  <si>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</si>
  <si>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</si>
  <si>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</si>
  <si>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</si>
  <si>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</si>
  <si>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</si>
  <si>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</si>
  <si>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</si>
  <si>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</si>
  <si>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</si>
  <si>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</si>
  <si>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</si>
  <si>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</si>
  <si>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</si>
  <si>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</si>
  <si>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</si>
  <si>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</si>
  <si>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</si>
  <si>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</si>
  <si>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</si>
  <si>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</si>
  <si>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</si>
  <si>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</si>
  <si>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</si>
  <si>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</si>
  <si>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</si>
  <si>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</si>
  <si>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</si>
  <si>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</si>
  <si>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</si>
  <si>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</si>
  <si>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</si>
  <si>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</si>
  <si>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</si>
  <si>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</si>
  <si>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</si>
  <si>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</si>
  <si>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</si>
  <si>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</si>
  <si>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</si>
  <si>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</si>
  <si>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</si>
  <si>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</si>
  <si>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</si>
  <si>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</si>
  <si>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</si>
  <si>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</si>
  <si>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</si>
  <si>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</si>
  <si>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</si>
  <si>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</si>
  <si>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</si>
  <si>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</si>
  <si>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</si>
  <si>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</si>
  <si>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</si>
  <si>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</si>
  <si>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</si>
  <si>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</si>
  <si>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</si>
  <si>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</si>
  <si>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</si>
  <si>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</si>
  <si>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</si>
  <si>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</si>
  <si>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</si>
  <si>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</si>
  <si>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</si>
  <si>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</si>
  <si>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</si>
  <si>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</si>
  <si>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</si>
  <si>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</si>
  <si>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</si>
  <si>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</si>
  <si>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</si>
  <si>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</si>
  <si>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</si>
  <si>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</si>
  <si>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</si>
  <si>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</si>
  <si>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</si>
  <si>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</si>
  <si>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</si>
  <si>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</si>
  <si>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</si>
  <si>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</si>
  <si>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</si>
  <si>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</si>
  <si>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</si>
  <si>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</si>
  <si>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</si>
  <si>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</si>
  <si>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</si>
  <si>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</si>
  <si>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</si>
  <si>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</si>
  <si>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</si>
  <si>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</si>
  <si>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</si>
  <si>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</si>
  <si>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</si>
  <si>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</si>
  <si>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</si>
  <si>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</si>
  <si>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</si>
  <si>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</si>
  <si>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</si>
  <si>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</si>
  <si>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</si>
  <si>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</si>
  <si>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</si>
  <si>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</si>
  <si>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</si>
  <si>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</si>
  <si>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</si>
  <si>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</si>
  <si>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</si>
  <si>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</si>
  <si>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</si>
  <si>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</si>
  <si>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</si>
  <si>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</si>
  <si>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</si>
  <si>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</si>
  <si>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</si>
  <si>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</si>
  <si>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</si>
  <si>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</si>
  <si>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</si>
  <si>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</si>
  <si>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</si>
  <si>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</si>
  <si>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</si>
  <si>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</si>
  <si>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</si>
  <si>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</si>
  <si>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</si>
  <si>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</si>
  <si>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</si>
  <si>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</si>
  <si>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</si>
  <si>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</si>
  <si>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</si>
  <si>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</si>
  <si>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</si>
  <si>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</si>
  <si>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</si>
  <si>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</si>
  <si>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</si>
  <si>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</si>
  <si>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</si>
  <si>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</si>
  <si>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</si>
  <si>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</si>
  <si>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</si>
  <si>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</si>
  <si>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</si>
  <si>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</si>
  <si>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</si>
  <si>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</si>
  <si>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</si>
  <si>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</si>
  <si>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</si>
  <si>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</si>
  <si>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</si>
  <si>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</si>
  <si>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</si>
  <si>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</si>
  <si>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</si>
  <si>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</si>
  <si>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</si>
  <si>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</si>
  <si>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</si>
  <si>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</si>
  <si>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</si>
  <si>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</si>
  <si>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</si>
  <si>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</si>
  <si>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</si>
  <si>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</si>
  <si>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</si>
  <si>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</si>
  <si>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</si>
  <si>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</si>
  <si>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</si>
  <si>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</si>
  <si>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</si>
  <si>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</si>
  <si>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</si>
  <si>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</si>
  <si>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</si>
  <si>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</si>
  <si>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</si>
  <si>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</si>
  <si>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</si>
  <si>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</si>
  <si>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</si>
  <si>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</si>
  <si>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</si>
  <si>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</si>
  <si>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</si>
  <si>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</si>
  <si>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</si>
  <si>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</si>
  <si>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</si>
  <si>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</si>
  <si>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</si>
  <si>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</si>
  <si>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</si>
  <si>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</si>
  <si>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</si>
  <si>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</si>
  <si>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</si>
  <si>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</si>
  <si>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</si>
  <si>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</si>
  <si>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</si>
  <si>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</si>
  <si>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</si>
  <si>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</si>
  <si>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</si>
  <si>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</si>
  <si>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</si>
  <si>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</si>
  <si>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</si>
  <si>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</si>
  <si>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</si>
  <si>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</si>
  <si>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</si>
  <si>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</si>
  <si>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</si>
  <si>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</si>
  <si>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</si>
  <si>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</si>
  <si>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</si>
  <si>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</si>
  <si>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</si>
  <si>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</si>
  <si>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</si>
  <si>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</si>
  <si>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</si>
  <si>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</si>
  <si>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</si>
  <si>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</si>
  <si>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</si>
  <si>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</si>
  <si>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</si>
  <si>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</si>
  <si>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</si>
  <si>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</si>
  <si>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</si>
  <si>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</si>
  <si>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</si>
  <si>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</si>
  <si>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</si>
  <si>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</si>
  <si>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</si>
  <si>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</si>
  <si>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</si>
  <si>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</si>
  <si>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</si>
  <si>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</si>
  <si>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</si>
  <si>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</si>
  <si>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</si>
  <si>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</si>
  <si>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</si>
  <si>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</si>
  <si>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</si>
  <si>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</si>
  <si>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</si>
  <si>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</si>
  <si>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</si>
  <si>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</si>
  <si>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</si>
  <si>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</si>
  <si>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</si>
  <si>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</si>
  <si>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</si>
  <si>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</si>
  <si>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</si>
  <si>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</si>
  <si>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</si>
  <si>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</si>
  <si>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</si>
  <si>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</si>
  <si>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</si>
  <si>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</si>
  <si>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</si>
  <si>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</si>
  <si>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</si>
  <si>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</si>
  <si>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</si>
  <si>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</si>
  <si>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</si>
  <si>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</si>
  <si>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</si>
  <si>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</si>
  <si>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</si>
  <si>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</si>
  <si>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</si>
  <si>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</si>
  <si>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</si>
  <si>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</si>
  <si>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</si>
  <si>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</si>
  <si>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</si>
  <si>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</si>
  <si>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</si>
  <si>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</si>
  <si>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</si>
  <si>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</si>
  <si>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</si>
  <si>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</si>
  <si>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</si>
  <si>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</si>
  <si>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</si>
  <si>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</si>
  <si>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</si>
  <si>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</si>
  <si>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</si>
  <si>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</si>
  <si>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</si>
  <si>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</si>
  <si>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</si>
  <si>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</si>
  <si>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</si>
  <si>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</si>
  <si>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</si>
  <si>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</si>
  <si>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</si>
  <si>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</si>
  <si>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</si>
  <si>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</si>
  <si>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</si>
  <si>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</si>
  <si>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</si>
  <si>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</si>
  <si>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</si>
  <si>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</si>
  <si>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</si>
  <si>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</si>
  <si>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</si>
  <si>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</si>
  <si>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</si>
  <si>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</si>
  <si>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</si>
  <si>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</si>
  <si>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</si>
  <si>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</si>
  <si>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</si>
  <si>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</si>
  <si>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</si>
  <si>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</si>
  <si>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</si>
  <si>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</si>
  <si>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</si>
  <si>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</si>
  <si>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</si>
  <si>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</si>
  <si>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</si>
  <si>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</si>
  <si>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</si>
  <si>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</si>
  <si>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</si>
  <si>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</si>
  <si>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</si>
  <si>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</si>
  <si>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</si>
  <si>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</si>
  <si>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</si>
  <si>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</si>
  <si>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</si>
  <si>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</si>
  <si>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</si>
  <si>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</si>
  <si>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</si>
  <si>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</si>
  <si>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</si>
  <si>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</si>
  <si>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</si>
  <si>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</si>
  <si>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</si>
  <si>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</si>
  <si>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</si>
  <si>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</si>
  <si>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</si>
  <si>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</si>
  <si>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</si>
  <si>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</si>
  <si>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</si>
  <si>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</si>
  <si>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</si>
  <si>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</si>
  <si>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</si>
  <si>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</si>
  <si>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</si>
  <si>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</si>
  <si>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</si>
  <si>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</si>
  <si>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</si>
  <si>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</si>
  <si>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</si>
  <si>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</si>
  <si>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</si>
  <si>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</si>
  <si>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</si>
  <si>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</si>
  <si>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</si>
  <si>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</si>
  <si>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</si>
  <si>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</si>
  <si>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</si>
  <si>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</si>
  <si>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</si>
  <si>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</si>
  <si>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</si>
  <si>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</si>
  <si>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</si>
  <si>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</si>
  <si>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</si>
  <si>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</si>
  <si>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</si>
  <si>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</si>
  <si>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</si>
  <si>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</si>
  <si>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</si>
  <si>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</si>
  <si>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</si>
  <si>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</si>
  <si>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</si>
  <si>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</si>
  <si>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</si>
  <si>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</si>
  <si>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</si>
  <si>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</si>
  <si>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</si>
  <si>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</si>
  <si>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</si>
  <si>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</si>
  <si>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</si>
  <si>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</si>
  <si>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</si>
  <si>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</si>
  <si>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</si>
  <si>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</si>
  <si>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</si>
  <si>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</si>
  <si>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</si>
  <si>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</si>
  <si>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</si>
  <si>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</si>
  <si>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</si>
  <si>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</si>
  <si>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</si>
  <si>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</si>
  <si>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</si>
  <si>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</si>
  <si>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</si>
  <si>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</si>
  <si>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</si>
  <si>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</si>
  <si>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</si>
  <si>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</si>
  <si>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</si>
  <si>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</si>
  <si>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</si>
  <si>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</si>
  <si>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</si>
  <si>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</si>
  <si>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</si>
  <si>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</si>
  <si>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</si>
  <si>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</si>
  <si>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</si>
  <si>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</si>
  <si>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</si>
  <si>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</si>
  <si>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</si>
  <si>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</si>
  <si>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</si>
  <si>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</si>
  <si>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</si>
  <si>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</si>
  <si>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</si>
  <si>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</si>
  <si>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</si>
  <si>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</si>
  <si>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</si>
  <si>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</si>
  <si>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</si>
  <si>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</si>
  <si>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</si>
  <si>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</si>
  <si>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</si>
  <si>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</si>
  <si>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</si>
  <si>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</si>
  <si>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</si>
  <si>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</si>
  <si>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</si>
  <si>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</si>
  <si>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</si>
  <si>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</si>
  <si>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</si>
  <si>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</si>
  <si>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</si>
  <si>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</si>
  <si>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</si>
  <si>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</si>
  <si>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</si>
  <si>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</si>
  <si>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</si>
  <si>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</si>
  <si>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</si>
  <si>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</si>
  <si>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</si>
  <si>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</si>
  <si>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</si>
  <si>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</si>
  <si>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</si>
  <si>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</si>
  <si>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</si>
  <si>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</si>
  <si>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</si>
  <si>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</si>
  <si>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</si>
  <si>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</si>
  <si>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</si>
  <si>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</si>
  <si>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</si>
  <si>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</si>
  <si>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</si>
  <si>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</si>
  <si>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</si>
  <si>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</si>
  <si>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</si>
  <si>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</si>
  <si>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</si>
  <si>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</si>
  <si>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</si>
  <si>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</si>
  <si>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</si>
  <si>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</si>
  <si>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</si>
  <si>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</si>
  <si>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</si>
  <si>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</si>
  <si>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</si>
  <si>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</si>
  <si>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</si>
  <si>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</si>
  <si>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</si>
  <si>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</si>
  <si>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</si>
  <si>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</si>
  <si>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</si>
  <si>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</si>
  <si>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</si>
  <si>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</si>
  <si>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</si>
  <si>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</si>
  <si>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</si>
  <si>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</si>
  <si>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</si>
  <si>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</si>
  <si>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</si>
  <si>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</si>
  <si>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</si>
  <si>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</si>
  <si>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</si>
  <si>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</si>
  <si>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</si>
  <si>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</si>
  <si>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</si>
  <si>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</si>
  <si>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</si>
  <si>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</si>
  <si>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</si>
  <si>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</si>
  <si>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</si>
  <si>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</si>
  <si>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</si>
  <si>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</si>
  <si>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</si>
  <si>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</si>
  <si>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</si>
  <si>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</si>
  <si>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</si>
  <si>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</si>
  <si>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</si>
  <si>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</si>
  <si>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</si>
  <si>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</si>
  <si>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</si>
  <si>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</si>
  <si>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</si>
  <si>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</si>
  <si>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</si>
  <si>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</si>
  <si>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</si>
  <si>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</si>
  <si>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</si>
  <si>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</si>
  <si>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</si>
  <si>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</si>
  <si>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</si>
  <si>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</si>
  <si>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</si>
  <si>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</si>
  <si>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</si>
  <si>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</si>
  <si>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</si>
  <si>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</si>
  <si>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</si>
  <si>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</si>
  <si>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</si>
  <si>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</si>
  <si>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</si>
  <si>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</si>
  <si>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</si>
  <si>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</si>
  <si>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</si>
  <si>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</si>
  <si>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</si>
  <si>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</si>
  <si>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</si>
  <si>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</si>
  <si>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</si>
  <si>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</si>
  <si>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</si>
  <si>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</si>
  <si>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</si>
  <si>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</si>
  <si>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</si>
  <si>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</si>
  <si>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</si>
  <si>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</si>
  <si>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</si>
  <si>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</si>
  <si>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</si>
  <si>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</si>
  <si>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</si>
  <si>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</si>
  <si>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</si>
  <si>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</si>
  <si>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</si>
  <si>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</si>
  <si>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</si>
  <si>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</si>
  <si>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</si>
  <si>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</si>
  <si>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</si>
  <si>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</si>
  <si>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</si>
  <si>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</si>
  <si>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</si>
  <si>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</si>
  <si>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</si>
  <si>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</si>
  <si>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</si>
  <si>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</si>
  <si>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</si>
  <si>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</si>
  <si>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</si>
  <si>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</si>
  <si>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</si>
  <si>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</si>
  <si>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</si>
  <si>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</si>
  <si>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</si>
  <si>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</si>
  <si>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</si>
  <si>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</si>
  <si>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</si>
  <si>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</si>
  <si>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</si>
  <si>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</si>
  <si>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</si>
  <si>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</si>
  <si>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</si>
  <si>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</si>
  <si>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</si>
  <si>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</si>
  <si>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</si>
  <si>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</si>
  <si>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</si>
  <si>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</si>
  <si>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</si>
  <si>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</si>
  <si>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</si>
  <si>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</si>
  <si>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</si>
  <si>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</si>
  <si>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</si>
  <si>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</si>
  <si>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</si>
  <si>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</si>
  <si>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</si>
  <si>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</si>
  <si>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</si>
  <si>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</si>
  <si>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</si>
  <si>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</si>
  <si>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</si>
  <si>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</si>
  <si>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</si>
  <si>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</si>
  <si>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</si>
  <si>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</si>
  <si>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</si>
  <si>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</si>
  <si>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</si>
  <si>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</si>
  <si>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</si>
  <si>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</si>
  <si>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</si>
  <si>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</si>
  <si>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</si>
  <si>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</si>
  <si>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</si>
  <si>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</si>
  <si>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</si>
  <si>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</si>
  <si>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</si>
  <si>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</si>
  <si>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</si>
  <si>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</si>
  <si>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</si>
  <si>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</si>
  <si>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</si>
  <si>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</si>
  <si>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</si>
  <si>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</si>
  <si>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</si>
  <si>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</si>
  <si>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</si>
  <si>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</si>
  <si>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</si>
  <si>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</si>
  <si>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</si>
  <si>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</si>
  <si>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</si>
  <si>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</si>
  <si>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</si>
  <si>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</si>
  <si>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</si>
  <si>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</si>
  <si>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</si>
  <si>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</si>
  <si>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</si>
  <si>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</si>
  <si>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</si>
  <si>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</si>
  <si>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</si>
  <si>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</si>
  <si>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</si>
  <si>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</si>
  <si>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</si>
  <si>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</si>
  <si>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</si>
  <si>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</si>
  <si>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</si>
  <si>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</si>
  <si>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</si>
  <si>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</si>
  <si>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</si>
  <si>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</si>
  <si>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</si>
  <si>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</si>
  <si>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</si>
  <si>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</si>
  <si>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</si>
  <si>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</si>
  <si>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</si>
  <si>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</si>
  <si>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</si>
  <si>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</si>
  <si>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</si>
  <si>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</si>
  <si>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</si>
  <si>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</si>
  <si>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</si>
  <si>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</si>
  <si>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</si>
  <si>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</si>
  <si>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</si>
  <si>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</si>
  <si>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</si>
  <si>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</si>
  <si>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</si>
  <si>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</si>
  <si>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</si>
  <si>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</si>
  <si>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</si>
  <si>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</si>
  <si>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</si>
  <si>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</si>
  <si>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</si>
  <si>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</si>
  <si>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</si>
  <si>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</si>
  <si>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</si>
  <si>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</si>
  <si>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</si>
  <si>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</si>
  <si>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</si>
  <si>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</si>
  <si>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</si>
  <si>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</si>
  <si>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</si>
  <si>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</si>
  <si>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</si>
  <si>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</si>
  <si>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</si>
  <si>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</si>
  <si>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</si>
  <si>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</si>
  <si>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</si>
  <si>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</si>
  <si>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</si>
  <si>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</si>
  <si>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</si>
  <si>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</si>
  <si>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</si>
  <si>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</si>
  <si>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</si>
  <si>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</si>
  <si>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</si>
  <si>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</si>
  <si>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</si>
  <si>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</si>
  <si>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</si>
  <si>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</si>
  <si>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</si>
  <si>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</si>
  <si>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</si>
  <si>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</si>
  <si>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</si>
  <si>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</si>
  <si>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</si>
  <si>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</si>
  <si>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</si>
  <si>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</si>
  <si>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</si>
  <si>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</si>
  <si>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</si>
  <si>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</si>
  <si>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</si>
  <si>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</si>
  <si>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</si>
  <si>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</si>
  <si>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</si>
  <si>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</si>
  <si>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</si>
  <si>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</si>
  <si>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</si>
  <si>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</si>
  <si>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</si>
  <si>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</si>
  <si>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</si>
  <si>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</si>
  <si>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</si>
  <si>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</si>
  <si>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</si>
  <si>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</si>
  <si>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</si>
  <si>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</si>
  <si>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</si>
  <si>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</si>
  <si>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</si>
  <si>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</si>
  <si>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</si>
  <si>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</si>
  <si>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</si>
  <si>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</si>
  <si>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</si>
  <si>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</si>
  <si>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</si>
  <si>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</si>
  <si>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</si>
  <si>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</si>
  <si>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</si>
  <si>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</si>
  <si>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</si>
  <si>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</si>
  <si>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</si>
  <si>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</si>
  <si>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</si>
  <si>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</si>
  <si>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</si>
  <si>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</si>
  <si>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</si>
  <si>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</si>
  <si>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</si>
  <si>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</si>
  <si>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</si>
  <si>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</si>
  <si>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</si>
  <si>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</si>
  <si>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</si>
  <si>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</si>
  <si>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</si>
  <si>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</si>
  <si>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</si>
  <si>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</si>
  <si>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</si>
  <si>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</si>
  <si>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</si>
  <si>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</si>
  <si>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</si>
  <si>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</si>
  <si>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</si>
  <si>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</si>
  <si>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</si>
  <si>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</si>
  <si>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</si>
  <si>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</si>
  <si>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</si>
  <si>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</si>
  <si>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</si>
  <si>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</si>
  <si>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</si>
  <si>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</si>
  <si>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</si>
  <si>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</si>
  <si>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</si>
  <si>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</si>
  <si>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</si>
  <si>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</si>
  <si>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</si>
  <si>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</si>
  <si>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</si>
  <si>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</si>
  <si>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</si>
  <si>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</si>
  <si>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</si>
  <si>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</si>
  <si>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</si>
  <si>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</si>
  <si>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</si>
  <si>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</si>
  <si>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</si>
  <si>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</si>
  <si>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</si>
  <si>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</si>
  <si>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</si>
  <si>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</si>
  <si>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</si>
  <si>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</si>
  <si>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</si>
  <si>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</si>
  <si>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</si>
  <si>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</si>
  <si>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</si>
  <si>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</si>
  <si>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</si>
  <si>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</si>
  <si>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</si>
  <si>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</si>
  <si>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</si>
  <si>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</si>
  <si>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</si>
  <si>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</si>
  <si>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</si>
  <si>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</si>
  <si>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</si>
  <si>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</si>
  <si>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</si>
  <si>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</si>
  <si>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</si>
  <si>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</si>
  <si>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</si>
  <si>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</si>
  <si>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</si>
  <si>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</si>
  <si>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</si>
  <si>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</si>
  <si>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</si>
  <si>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</si>
  <si>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</si>
  <si>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</si>
  <si>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</si>
  <si>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</si>
  <si>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</si>
  <si>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</si>
  <si>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</si>
  <si>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</si>
  <si>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</si>
  <si>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</si>
  <si>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</si>
  <si>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</si>
  <si>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</si>
  <si>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</si>
  <si>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</si>
  <si>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</si>
  <si>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</si>
  <si>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</si>
  <si>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</si>
  <si>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</si>
  <si>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</si>
  <si>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</si>
  <si>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</si>
  <si>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</si>
  <si>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</si>
  <si>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</si>
  <si>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</si>
  <si>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</si>
  <si>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</si>
  <si>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</si>
  <si>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</si>
  <si>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</si>
  <si>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</si>
  <si>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</si>
  <si>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</si>
  <si>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</si>
  <si>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</si>
  <si>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</si>
  <si>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</si>
  <si>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</si>
  <si>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</si>
  <si>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</si>
  <si>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</si>
  <si>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</si>
  <si>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</si>
  <si>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</si>
  <si>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</si>
  <si>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</si>
  <si>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</si>
  <si>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</si>
  <si>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</si>
  <si>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</si>
  <si>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</si>
  <si>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</si>
  <si>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</si>
  <si>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</si>
  <si>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</si>
  <si>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</si>
  <si>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</si>
  <si>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</si>
  <si>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</si>
  <si>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</si>
  <si>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</si>
  <si>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</si>
  <si>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</si>
  <si>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</si>
  <si>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</si>
  <si>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</si>
  <si>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</si>
  <si>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</si>
  <si>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</si>
  <si>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</si>
  <si>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</si>
  <si>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</si>
  <si>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</si>
  <si>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</si>
  <si>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</si>
  <si>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</si>
  <si>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</si>
  <si>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</si>
  <si>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</si>
  <si>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</si>
  <si>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</si>
  <si>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</si>
  <si>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</si>
  <si>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</si>
  <si>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</si>
  <si>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</si>
  <si>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</si>
  <si>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</si>
  <si>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</si>
  <si>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</si>
  <si>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</si>
  <si>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</si>
  <si>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</si>
  <si>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</si>
  <si>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</si>
  <si>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</si>
  <si>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</si>
  <si>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</si>
  <si>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</si>
  <si>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</si>
  <si>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</si>
  <si>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</si>
  <si>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</si>
  <si>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</si>
  <si>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</si>
  <si>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</si>
  <si>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</si>
  <si>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</si>
  <si>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</si>
  <si>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</si>
  <si>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</si>
  <si>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</si>
  <si>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</si>
  <si>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</si>
  <si>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</si>
  <si>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</si>
  <si>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</si>
  <si>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</si>
  <si>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</si>
  <si>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</si>
  <si>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</si>
  <si>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</si>
  <si>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</si>
  <si>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</si>
  <si>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</si>
  <si>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</si>
  <si>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</si>
  <si>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</si>
  <si>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</si>
  <si>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</si>
  <si>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</si>
  <si>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</si>
  <si>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</si>
  <si>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</si>
  <si>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</si>
  <si>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</si>
  <si>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</si>
  <si>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</si>
  <si>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</si>
  <si>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</si>
  <si>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</si>
  <si>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</si>
  <si>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</si>
  <si>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</si>
  <si>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</si>
  <si>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</si>
  <si>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</si>
  <si>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</si>
  <si>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</si>
  <si>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</si>
  <si>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</si>
  <si>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</si>
  <si>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</si>
  <si>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</si>
  <si>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</si>
  <si>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</si>
  <si>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</si>
  <si>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</si>
  <si>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</si>
  <si>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</si>
  <si>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</si>
  <si>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</si>
  <si>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</si>
  <si>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</si>
  <si>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</si>
  <si>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</si>
  <si>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</si>
  <si>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</si>
  <si>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</si>
  <si>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</si>
  <si>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</si>
  <si>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</si>
  <si>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</si>
  <si>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</si>
  <si>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</si>
  <si>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</si>
  <si>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</si>
  <si>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</si>
  <si>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</si>
  <si>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</si>
  <si>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</si>
  <si>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</si>
  <si>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</si>
  <si>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</si>
  <si>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</si>
  <si>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</si>
  <si>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</si>
  <si>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</si>
  <si>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</si>
  <si>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</si>
  <si>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</si>
  <si>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</si>
  <si>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</si>
  <si>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</si>
  <si>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</si>
  <si>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</si>
  <si>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</si>
  <si>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</si>
  <si>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</si>
  <si>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</si>
  <si>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</si>
  <si>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</si>
  <si>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</si>
  <si>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</si>
  <si>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</si>
  <si>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</si>
  <si>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</si>
  <si>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</si>
  <si>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</si>
  <si>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</si>
  <si>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</si>
  <si>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</si>
  <si>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</si>
  <si>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</si>
  <si>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</si>
  <si>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</si>
  <si>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</si>
  <si>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</si>
  <si>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</si>
  <si>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</si>
  <si>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</si>
  <si>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</si>
  <si>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</si>
  <si>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</si>
  <si>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</si>
  <si>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</si>
  <si>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</si>
  <si>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</si>
  <si>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</si>
  <si>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</si>
  <si>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</si>
  <si>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</si>
  <si>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</si>
  <si>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</si>
  <si>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</si>
  <si>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</si>
  <si>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</si>
  <si>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</si>
  <si>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</si>
  <si>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</si>
  <si>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</si>
  <si>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</si>
  <si>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</si>
  <si>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</si>
  <si>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</si>
  <si>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</si>
  <si>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</si>
  <si>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</si>
  <si>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</si>
  <si>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</si>
  <si>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</si>
  <si>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</si>
  <si>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</si>
  <si>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</si>
  <si>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</si>
  <si>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</si>
  <si>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</si>
  <si>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</si>
  <si>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</si>
  <si>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</si>
  <si>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</si>
  <si>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</si>
  <si>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</si>
  <si>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</si>
  <si>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</si>
  <si>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</si>
  <si>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</si>
  <si>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</si>
  <si>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</si>
  <si>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</si>
  <si>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</si>
  <si>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</si>
  <si>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</si>
  <si>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</si>
  <si>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</si>
  <si>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</si>
  <si>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</si>
  <si>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</si>
  <si>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</si>
  <si>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</si>
  <si>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</si>
  <si>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</si>
  <si>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</si>
  <si>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</si>
  <si>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</si>
  <si>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</si>
  <si>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</si>
  <si>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</si>
  <si>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</si>
  <si>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</si>
  <si>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</si>
  <si>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</si>
  <si>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</si>
  <si>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</si>
  <si>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</si>
  <si>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</si>
  <si>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</si>
  <si>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</si>
  <si>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</si>
  <si>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</si>
  <si>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</si>
  <si>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</si>
  <si>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</si>
  <si>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</si>
  <si>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</si>
  <si>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</si>
  <si>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</si>
  <si>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</si>
  <si>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</si>
  <si>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</si>
  <si>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</si>
  <si>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</si>
  <si>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</si>
  <si>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</si>
  <si>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</si>
  <si>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</si>
  <si>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</si>
  <si>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</si>
  <si>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</si>
  <si>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</si>
  <si>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</si>
  <si>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</si>
  <si>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</si>
  <si>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</si>
  <si>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</si>
  <si>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</si>
  <si>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</si>
  <si>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</si>
  <si>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</si>
  <si>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</si>
  <si>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</si>
  <si>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</si>
  <si>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</si>
  <si>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</si>
  <si>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</si>
  <si>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</si>
  <si>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</si>
  <si>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</si>
  <si>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</si>
  <si>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</si>
  <si>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</si>
  <si>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</si>
  <si>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</si>
  <si>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</si>
  <si>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</si>
  <si>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</si>
  <si>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</si>
  <si>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</si>
  <si>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</si>
  <si>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</si>
  <si>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</si>
  <si>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</si>
  <si>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</si>
  <si>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</si>
  <si>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</si>
  <si>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</si>
  <si>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</si>
  <si>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</si>
  <si>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</si>
  <si>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</si>
  <si>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</si>
  <si>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</si>
  <si>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</si>
  <si>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</si>
  <si>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</si>
  <si>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</si>
  <si>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</si>
  <si>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</si>
  <si>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</si>
  <si>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</si>
  <si>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</si>
  <si>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</si>
  <si>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</si>
  <si>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</si>
  <si>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</si>
  <si>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</si>
  <si>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</si>
  <si>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</si>
  <si>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</si>
  <si>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</si>
  <si>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</si>
  <si>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</si>
  <si>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</si>
  <si>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</si>
  <si>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</si>
  <si>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</si>
  <si>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</si>
  <si>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</si>
  <si>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</si>
  <si>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</si>
  <si>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</si>
  <si>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</si>
  <si>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</si>
  <si>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</si>
  <si>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</si>
  <si>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</si>
  <si>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</si>
  <si>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</si>
  <si>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</si>
  <si>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</si>
  <si>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</si>
  <si>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</si>
  <si>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</si>
  <si>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</si>
  <si>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</si>
  <si>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</si>
  <si>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</si>
  <si>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</si>
  <si>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</si>
  <si>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</si>
  <si>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</si>
  <si>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</si>
  <si>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</si>
  <si>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</si>
  <si>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</si>
  <si>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</si>
  <si>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</si>
  <si>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</si>
  <si>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</si>
  <si>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</si>
  <si>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</si>
  <si>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</si>
  <si>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</si>
  <si>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</si>
  <si>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</si>
  <si>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</si>
  <si>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</si>
  <si>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</si>
  <si>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</si>
  <si>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</si>
  <si>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</si>
  <si>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</si>
  <si>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</si>
  <si>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</si>
  <si>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</si>
  <si>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</si>
  <si>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</si>
  <si>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</si>
  <si>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</si>
  <si>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</si>
  <si>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</si>
  <si>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</si>
  <si>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</si>
  <si>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</si>
  <si>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</si>
  <si>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</si>
  <si>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</si>
  <si>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</si>
  <si>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</si>
  <si>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</si>
  <si>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</si>
  <si>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</si>
  <si>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</si>
  <si>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</si>
  <si>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</si>
  <si>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</si>
  <si>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</si>
  <si>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</si>
  <si>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</si>
  <si>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</si>
  <si>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</si>
  <si>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</si>
  <si>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</si>
  <si>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</si>
  <si>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</si>
  <si>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</si>
  <si>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</si>
  <si>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</si>
  <si>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</si>
  <si>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</si>
  <si>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</si>
  <si>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</si>
  <si>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</si>
  <si>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</si>
  <si>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</si>
  <si>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</si>
  <si>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</si>
  <si>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</si>
  <si>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</si>
  <si>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</si>
  <si>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</si>
  <si>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</si>
  <si>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</si>
  <si>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</si>
  <si>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</si>
  <si>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</si>
  <si>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</si>
  <si>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</si>
  <si>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</si>
  <si>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</si>
  <si>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</si>
  <si>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</si>
  <si>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</si>
  <si>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</si>
  <si>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</si>
  <si>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</si>
  <si>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</si>
  <si>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</si>
  <si>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</si>
  <si>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</si>
  <si>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</si>
  <si>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</si>
  <si>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</si>
  <si>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</si>
  <si>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</si>
  <si>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</si>
  <si>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</si>
  <si>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</si>
  <si>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</si>
  <si>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</si>
  <si>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</si>
  <si>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</si>
  <si>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</si>
  <si>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</si>
  <si>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</si>
  <si>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</si>
  <si>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</si>
  <si>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</si>
  <si>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</si>
  <si>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</si>
  <si>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</si>
  <si>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</si>
  <si>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</si>
  <si>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</si>
  <si>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</si>
  <si>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</si>
  <si>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</si>
  <si>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</si>
  <si>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</si>
  <si>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</si>
  <si>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</si>
  <si>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</si>
  <si>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</si>
  <si>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</si>
  <si>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</si>
  <si>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</si>
  <si>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</si>
  <si>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</si>
  <si>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</si>
  <si>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</si>
  <si>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</si>
  <si>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</si>
  <si>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</si>
  <si>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</si>
  <si>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</si>
  <si>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</si>
  <si>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</si>
  <si>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</si>
  <si>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</si>
  <si>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</si>
  <si>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</si>
  <si>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</si>
  <si>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</si>
  <si>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</si>
  <si>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</si>
  <si>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</si>
  <si>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</si>
  <si>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</si>
  <si>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</si>
  <si>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</si>
  <si>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</si>
  <si>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</si>
  <si>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</si>
  <si>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</si>
  <si>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</si>
  <si>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</si>
  <si>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</si>
  <si>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</si>
  <si>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</si>
  <si>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</si>
  <si>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</si>
  <si>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</si>
  <si>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</si>
  <si>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</si>
  <si>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</si>
  <si>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</si>
  <si>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</si>
  <si>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</si>
  <si>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</si>
  <si>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</si>
  <si>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</si>
  <si>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</si>
  <si>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</si>
  <si>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</si>
  <si>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</si>
  <si>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</si>
  <si>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</si>
  <si>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</si>
  <si>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</si>
  <si>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</si>
  <si>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</si>
  <si>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</si>
  <si>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</si>
  <si>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</si>
  <si>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</si>
  <si>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</si>
  <si>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</si>
  <si>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</si>
  <si>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</si>
  <si>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</si>
  <si>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</si>
  <si>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</si>
  <si>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</si>
  <si>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</si>
  <si>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</si>
  <si>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</si>
  <si>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</si>
  <si>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</si>
  <si>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</si>
  <si>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</si>
  <si>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</si>
  <si>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</si>
  <si>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</si>
  <si>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</si>
  <si>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</si>
  <si>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</si>
  <si>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</si>
  <si>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</si>
  <si>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</si>
  <si>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</si>
  <si>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</si>
  <si>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</si>
  <si>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</si>
  <si>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</si>
  <si>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</si>
  <si>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</si>
  <si>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</si>
  <si>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</si>
  <si>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</si>
  <si>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</si>
  <si>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</si>
  <si>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</si>
  <si>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</si>
  <si>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</si>
  <si>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</si>
  <si>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</si>
  <si>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</si>
  <si>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</si>
  <si>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</si>
  <si>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</si>
  <si>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</si>
  <si>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</si>
  <si>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</si>
  <si>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</si>
  <si>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</si>
  <si>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</si>
  <si>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</si>
  <si>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</si>
  <si>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</si>
  <si>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</si>
  <si>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</si>
  <si>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</si>
  <si>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</si>
  <si>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</si>
  <si>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</si>
  <si>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</si>
  <si>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</si>
  <si>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</si>
  <si>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</si>
  <si>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</si>
  <si>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</si>
  <si>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</si>
  <si>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</si>
  <si>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</si>
  <si>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</si>
  <si>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</si>
  <si>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</si>
  <si>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</si>
  <si>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</si>
  <si>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</si>
  <si>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</si>
  <si>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</si>
  <si>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</si>
  <si>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</si>
  <si>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</si>
  <si>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</si>
  <si>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</si>
  <si>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</si>
  <si>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</si>
  <si>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</si>
  <si>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</si>
  <si>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</si>
  <si>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</si>
  <si>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</si>
  <si>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</si>
  <si>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</si>
  <si>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</si>
  <si>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</si>
  <si>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</si>
  <si>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</si>
  <si>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</si>
  <si>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</si>
  <si>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</si>
  <si>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</si>
  <si>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</si>
  <si>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</si>
  <si>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</si>
  <si>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</si>
  <si>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</si>
  <si>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</si>
  <si>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</si>
  <si>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</si>
  <si>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</si>
  <si>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</si>
  <si>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</si>
  <si>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</si>
  <si>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</si>
  <si>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</si>
  <si>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</si>
  <si>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</si>
  <si>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</si>
  <si>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</si>
  <si>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</si>
  <si>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</si>
  <si>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</si>
  <si>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</si>
  <si>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</si>
  <si>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</si>
  <si>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</si>
  <si>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</si>
  <si>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</si>
  <si>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</si>
  <si>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</si>
  <si>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</si>
  <si>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</si>
  <si>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</si>
  <si>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</si>
  <si>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</si>
  <si>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</si>
  <si>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</si>
  <si>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</si>
  <si>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</si>
  <si>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</si>
  <si>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</si>
  <si>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</si>
  <si>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</si>
  <si>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</si>
  <si>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</si>
  <si>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</si>
  <si>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</si>
  <si>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</si>
  <si>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</si>
  <si>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</si>
  <si>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</si>
  <si>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</si>
  <si>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</si>
  <si>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</si>
  <si>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</si>
  <si>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</si>
  <si>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</si>
  <si>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</si>
  <si>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</si>
  <si>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</si>
  <si>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</si>
  <si>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</si>
  <si>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</si>
  <si>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</si>
  <si>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</si>
  <si>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</si>
  <si>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</si>
  <si>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</si>
  <si>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</si>
  <si>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</si>
  <si>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</si>
  <si>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</si>
  <si>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</si>
  <si>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</si>
  <si>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</si>
  <si>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</si>
  <si>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</si>
  <si>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</si>
  <si>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</si>
  <si>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</si>
  <si>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</si>
  <si>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</si>
  <si>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</si>
  <si>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</si>
  <si>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</si>
  <si>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</si>
  <si>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</si>
  <si>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</si>
  <si>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</si>
  <si>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</si>
  <si>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</si>
  <si>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</si>
  <si>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</si>
  <si>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</si>
  <si>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</si>
  <si>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</si>
  <si>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</si>
  <si>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</si>
  <si>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</si>
  <si>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</si>
  <si>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</si>
  <si>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</si>
  <si>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</si>
  <si>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</si>
  <si>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</si>
  <si>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</si>
  <si>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</si>
  <si>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</si>
  <si>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</si>
  <si>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</si>
  <si>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</si>
  <si>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</si>
  <si>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</si>
  <si>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</si>
  <si>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</si>
  <si>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</si>
  <si>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</si>
  <si>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</si>
  <si>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</si>
  <si>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</si>
  <si>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</si>
  <si>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</si>
  <si>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</si>
  <si>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</si>
  <si>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</si>
  <si>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</si>
  <si>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</si>
  <si>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</si>
  <si>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</si>
  <si>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</si>
  <si>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</si>
  <si>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</si>
  <si>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</si>
  <si>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</si>
  <si>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</si>
  <si>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</si>
  <si>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</si>
  <si>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</si>
  <si>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</si>
  <si>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</si>
  <si>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</si>
  <si>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</si>
  <si>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</si>
  <si>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</si>
  <si>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</si>
  <si>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</si>
  <si>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</si>
  <si>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</si>
  <si>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</si>
  <si>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</si>
  <si>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</si>
  <si>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</si>
  <si>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</si>
  <si>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</si>
  <si>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</si>
  <si>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</si>
  <si>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</si>
  <si>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</si>
  <si>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</si>
  <si>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</si>
  <si>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</si>
  <si>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</si>
  <si>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</si>
  <si>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</si>
  <si>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</si>
  <si>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</si>
  <si>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</si>
  <si>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</si>
  <si>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</si>
  <si>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</si>
  <si>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</si>
  <si>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</si>
  <si>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</si>
  <si>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</si>
  <si>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</si>
  <si>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</si>
  <si>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</si>
  <si>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</si>
  <si>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</si>
  <si>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</si>
  <si>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</si>
  <si>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</si>
  <si>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</si>
  <si>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</si>
  <si>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</si>
  <si>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</si>
  <si>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</si>
  <si>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</si>
  <si>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</si>
  <si>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</si>
  <si>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</si>
  <si>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</si>
  <si>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</si>
  <si>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</si>
  <si>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</si>
  <si>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</si>
  <si>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</si>
  <si>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</si>
  <si>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</si>
  <si>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</si>
  <si>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</si>
  <si>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</si>
  <si>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</si>
  <si>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</si>
  <si>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</si>
  <si>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</si>
  <si>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</si>
  <si>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</si>
  <si>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</si>
  <si>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</si>
  <si>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</si>
  <si>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</si>
  <si>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</si>
  <si>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</si>
  <si>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</si>
  <si>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</si>
  <si>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</si>
  <si>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</si>
  <si>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</si>
  <si>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</si>
  <si>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</si>
  <si>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</si>
  <si>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</si>
  <si>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</si>
  <si>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</si>
  <si>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</si>
  <si>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</si>
  <si>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</si>
  <si>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</si>
  <si>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</si>
  <si>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</si>
  <si>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</si>
  <si>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</si>
  <si>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</si>
  <si>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</si>
  <si>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</si>
  <si>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</si>
  <si>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</si>
  <si>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</si>
  <si>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</si>
  <si>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</si>
  <si>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</si>
  <si>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</si>
  <si>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</si>
  <si>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</si>
  <si>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</si>
  <si>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</si>
  <si>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</si>
  <si>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</si>
  <si>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</si>
  <si>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</si>
  <si>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</si>
  <si>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</si>
  <si>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</si>
  <si>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</si>
  <si>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</si>
  <si>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</si>
  <si>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</si>
  <si>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</si>
  <si>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</si>
  <si>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</si>
  <si>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</si>
  <si>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</si>
  <si>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</si>
  <si>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</si>
  <si>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</si>
  <si>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</si>
  <si>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</si>
  <si>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</si>
  <si>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</si>
  <si>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</si>
  <si>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</si>
  <si>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</si>
  <si>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</si>
  <si>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</si>
  <si>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</si>
  <si>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</si>
  <si>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</si>
  <si>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</si>
  <si>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</si>
  <si>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</si>
  <si>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</si>
  <si>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</si>
  <si>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</si>
  <si>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</si>
  <si>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</si>
  <si>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</si>
  <si>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</si>
  <si>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</si>
  <si>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</si>
  <si>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</si>
  <si>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</si>
  <si>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</si>
  <si>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</si>
  <si>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</si>
  <si>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</si>
  <si>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</si>
  <si>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</si>
  <si>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</si>
  <si>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</si>
  <si>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</si>
  <si>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</si>
  <si>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</si>
  <si>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</si>
  <si>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</si>
  <si>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</si>
  <si>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</si>
  <si>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</si>
  <si>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</si>
  <si>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</si>
  <si>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</si>
  <si>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</si>
  <si>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</si>
  <si>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</si>
  <si>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</si>
  <si>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</si>
  <si>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</si>
  <si>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</si>
  <si>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</si>
  <si>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</si>
  <si>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</si>
  <si>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</si>
  <si>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</si>
  <si>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</si>
  <si>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</si>
  <si>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</si>
  <si>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</si>
  <si>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</si>
  <si>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</si>
  <si>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</si>
  <si>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</si>
  <si>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</si>
  <si>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</si>
  <si>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</si>
  <si>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</si>
  <si>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</si>
  <si>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</si>
  <si>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</si>
  <si>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</si>
  <si>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</si>
  <si>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</si>
  <si>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</si>
  <si>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</si>
  <si>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</si>
  <si>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</si>
  <si>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</si>
  <si>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</si>
  <si>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</si>
  <si>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</si>
  <si>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</si>
  <si>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</si>
  <si>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</si>
  <si>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</si>
  <si>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</si>
  <si>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</si>
  <si>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</si>
  <si>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</si>
  <si>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</si>
  <si>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</si>
  <si>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</si>
  <si>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</si>
  <si>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</si>
  <si>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</si>
  <si>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</si>
  <si>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</si>
  <si>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</si>
  <si>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</si>
  <si>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</si>
  <si>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</si>
  <si>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</si>
  <si>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</si>
  <si>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</si>
  <si>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</si>
  <si>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</si>
  <si>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</si>
  <si>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</si>
  <si>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</si>
  <si>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</si>
  <si>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</si>
  <si>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</si>
  <si>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</si>
  <si>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</si>
  <si>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</si>
  <si>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</si>
  <si>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</si>
  <si>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</si>
  <si>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</si>
  <si>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</si>
  <si>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</si>
  <si>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</si>
  <si>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</si>
  <si>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</si>
  <si>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</si>
  <si>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</si>
  <si>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</si>
  <si>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</si>
  <si>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</si>
  <si>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</si>
  <si>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</si>
  <si>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</si>
  <si>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</si>
  <si>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</si>
  <si>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</si>
  <si>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</si>
  <si>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</si>
  <si>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</si>
  <si>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</si>
  <si>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</si>
  <si>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</si>
  <si>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</si>
  <si>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</si>
  <si>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</si>
  <si>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</si>
  <si>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</si>
  <si>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</si>
  <si>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</si>
  <si>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</si>
  <si>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</si>
  <si>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</si>
  <si>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</si>
  <si>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</si>
  <si>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</si>
  <si>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</si>
  <si>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</si>
  <si>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</si>
  <si>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</si>
  <si>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</si>
  <si>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</si>
  <si>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</si>
  <si>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</si>
  <si>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</si>
  <si>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</si>
  <si>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</si>
  <si>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</si>
  <si>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</si>
  <si>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</si>
  <si>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</si>
  <si>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</si>
  <si>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</si>
  <si>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</si>
  <si>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</si>
  <si>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</si>
  <si>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</si>
  <si>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</si>
  <si>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</si>
  <si>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</si>
  <si>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</si>
  <si>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</si>
  <si>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</si>
  <si>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</si>
  <si>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</si>
  <si>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</si>
  <si>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</si>
  <si>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</si>
  <si>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</si>
  <si>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</si>
  <si>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</si>
  <si>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</si>
  <si>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</si>
  <si>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</si>
  <si>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</si>
  <si>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</si>
  <si>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</si>
  <si>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</si>
  <si>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</si>
  <si>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</si>
  <si>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</si>
  <si>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</si>
  <si>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</si>
  <si>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</si>
  <si>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</si>
  <si>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</si>
  <si>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</si>
  <si>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</si>
  <si>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</si>
  <si>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</si>
  <si>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</si>
  <si>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</si>
  <si>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</si>
  <si>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</si>
  <si>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</si>
  <si>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</si>
  <si>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</si>
  <si>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</si>
  <si>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</si>
  <si>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</si>
  <si>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</si>
  <si>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</si>
  <si>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</si>
  <si>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</si>
  <si>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</si>
  <si>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</si>
  <si>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</si>
  <si>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</si>
  <si>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</si>
  <si>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</si>
  <si>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</si>
  <si>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</si>
  <si>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</si>
  <si>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</si>
  <si>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</si>
  <si>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</si>
  <si>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</si>
  <si>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</si>
  <si>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</si>
  <si>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</si>
  <si>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</si>
  <si>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</si>
  <si>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</si>
  <si>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</si>
  <si>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</si>
  <si>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</si>
  <si>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</si>
  <si>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</si>
  <si>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</si>
  <si>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</si>
  <si>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</si>
  <si>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</si>
  <si>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</si>
  <si>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</si>
  <si>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</si>
  <si>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</si>
  <si>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</si>
  <si>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</si>
  <si>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</si>
  <si>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</si>
  <si>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</si>
  <si>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</si>
  <si>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</si>
  <si>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</si>
  <si>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</si>
  <si>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</si>
  <si>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</si>
  <si>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</si>
  <si>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</si>
  <si>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</si>
  <si>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</si>
  <si>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</si>
  <si>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</si>
  <si>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</si>
  <si>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</si>
  <si>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</si>
  <si>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</si>
  <si>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</si>
  <si>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</si>
  <si>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</si>
  <si>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</si>
  <si>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</si>
  <si>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</si>
  <si>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</si>
  <si>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</si>
  <si>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</si>
  <si>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</si>
  <si>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</si>
  <si>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</si>
  <si>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</si>
  <si>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</si>
  <si>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</si>
  <si>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</si>
  <si>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</si>
  <si>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</si>
  <si>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</si>
  <si>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</si>
  <si>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</si>
  <si>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</si>
  <si>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</si>
  <si>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</si>
  <si>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</si>
  <si>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</si>
  <si>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</si>
  <si>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</si>
  <si>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</si>
  <si>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</si>
  <si>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</si>
  <si>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</si>
  <si>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</si>
  <si>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</si>
  <si>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</si>
  <si>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</si>
  <si>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</si>
  <si>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</si>
  <si>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</si>
  <si>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</si>
  <si>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</si>
  <si>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</si>
  <si>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</si>
  <si>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</si>
  <si>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</si>
  <si>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</si>
  <si>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</si>
  <si>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</si>
  <si>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</si>
  <si>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</si>
  <si>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</si>
  <si>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</si>
  <si>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</si>
  <si>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</si>
  <si>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</si>
  <si>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</si>
  <si>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</si>
  <si>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</si>
  <si>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</si>
  <si>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</si>
  <si>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</si>
  <si>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</si>
  <si>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</si>
  <si>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</si>
  <si>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</si>
  <si>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</si>
  <si>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</si>
  <si>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</si>
  <si>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</si>
  <si>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</si>
  <si>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</si>
  <si>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</si>
  <si>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</si>
  <si>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</si>
  <si>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</si>
  <si>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</si>
  <si>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</si>
  <si>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</si>
  <si>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</si>
  <si>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</si>
  <si>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</si>
  <si>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</si>
  <si>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</si>
  <si>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</si>
  <si>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</si>
  <si>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</si>
  <si>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</si>
  <si>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</si>
  <si>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</si>
  <si>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</si>
  <si>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</si>
  <si>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</si>
  <si>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</si>
  <si>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</si>
  <si>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</si>
  <si>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</si>
  <si>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</si>
  <si>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</si>
  <si>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</si>
  <si>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</si>
  <si>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</si>
  <si>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</si>
  <si>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</si>
  <si>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</si>
  <si>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</si>
  <si>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</si>
  <si>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</si>
  <si>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</si>
  <si>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</si>
  <si>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</si>
  <si>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</si>
  <si>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</si>
  <si>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</si>
  <si>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</si>
  <si>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</si>
  <si>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</si>
  <si>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</si>
  <si>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</si>
  <si>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</si>
  <si>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</si>
  <si>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</si>
  <si>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</si>
  <si>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</si>
  <si>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</si>
  <si>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</si>
  <si>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</si>
  <si>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</si>
  <si>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</si>
  <si>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</si>
  <si>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</si>
  <si>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</si>
  <si>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</si>
  <si>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</si>
  <si>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</si>
  <si>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</si>
  <si>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</si>
  <si>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</si>
  <si>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</si>
  <si>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</si>
  <si>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</si>
  <si>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</si>
  <si>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</si>
  <si>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</si>
  <si>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</si>
  <si>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</si>
  <si>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</si>
  <si>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</si>
  <si>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</si>
  <si>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</si>
  <si>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</si>
  <si>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</si>
  <si>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</si>
  <si>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</si>
  <si>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</si>
  <si>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</si>
  <si>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</si>
  <si>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</si>
  <si>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</si>
  <si>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</si>
  <si>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</si>
  <si>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</si>
  <si>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</si>
  <si>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</si>
  <si>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</si>
  <si>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</si>
  <si>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</si>
  <si>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</si>
  <si>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</si>
  <si>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</si>
  <si>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</si>
  <si>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</si>
  <si>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</si>
  <si>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</si>
  <si>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</si>
  <si>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</si>
  <si>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</si>
  <si>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</si>
  <si>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</si>
  <si>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</si>
  <si>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</si>
  <si>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</si>
  <si>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</si>
  <si>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</si>
  <si>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</si>
  <si>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</si>
  <si>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</si>
  <si>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</si>
  <si>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</si>
  <si>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</si>
  <si>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</si>
  <si>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</si>
  <si>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</si>
  <si>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</si>
  <si>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</si>
  <si>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</si>
  <si>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</si>
  <si>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</si>
  <si>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</si>
  <si>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</si>
  <si>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</si>
  <si>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</si>
  <si>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</si>
  <si>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</si>
  <si>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</si>
  <si>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</si>
  <si>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</si>
  <si>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</si>
  <si>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</si>
  <si>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</si>
  <si>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</si>
  <si>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</si>
  <si>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</si>
  <si>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</si>
  <si>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</si>
  <si>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</si>
  <si>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</si>
  <si>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</si>
  <si>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</si>
  <si>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</si>
  <si>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</si>
  <si>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</si>
  <si>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</si>
  <si>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</si>
  <si>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</si>
  <si>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</si>
  <si>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</si>
  <si>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</si>
  <si>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</si>
  <si>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</si>
  <si>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</si>
  <si>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</si>
  <si>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</si>
  <si>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</si>
  <si>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</si>
  <si>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</si>
  <si>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</si>
  <si>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</si>
  <si>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</si>
  <si>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</si>
  <si>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</si>
  <si>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</si>
  <si>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</si>
  <si>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</si>
  <si>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</si>
  <si>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</si>
  <si>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</si>
  <si>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</si>
  <si>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</si>
  <si>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</si>
  <si>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</si>
  <si>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</si>
  <si>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</si>
  <si>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</si>
  <si>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</si>
  <si>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</si>
  <si>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</si>
  <si>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</si>
  <si>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</si>
  <si>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</si>
  <si>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</si>
  <si>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</si>
  <si>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</si>
  <si>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</si>
  <si>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</si>
  <si>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</si>
  <si>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</si>
  <si>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</si>
  <si>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</si>
  <si>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</si>
  <si>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</si>
  <si>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</si>
  <si>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</si>
  <si>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</si>
  <si>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</si>
  <si>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</si>
  <si>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</si>
  <si>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</si>
  <si>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</si>
  <si>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</si>
  <si>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</si>
  <si>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</si>
  <si>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</si>
  <si>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</si>
  <si>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</si>
  <si>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</si>
  <si>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</si>
  <si>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</si>
  <si>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</si>
  <si>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</si>
  <si>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</si>
  <si>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</si>
  <si>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</si>
  <si>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</si>
  <si>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</si>
  <si>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</si>
  <si>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</si>
  <si>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</si>
  <si>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</si>
  <si>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</si>
  <si>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</si>
  <si>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</si>
  <si>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</si>
  <si>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</si>
  <si>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</si>
  <si>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</si>
  <si>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</si>
  <si>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</si>
  <si>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</si>
  <si>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</si>
  <si>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</si>
  <si>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</si>
  <si>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</si>
  <si>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</si>
  <si>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</si>
  <si>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</si>
  <si>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</si>
  <si>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</si>
  <si>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</si>
  <si>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</si>
  <si>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</si>
  <si>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</si>
  <si>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</si>
  <si>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</si>
  <si>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</si>
  <si>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</si>
  <si>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</si>
  <si>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</si>
  <si>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</si>
  <si>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</si>
  <si>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</si>
  <si>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</si>
  <si>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</si>
  <si>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</si>
  <si>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</si>
  <si>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</si>
  <si>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</si>
  <si>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</si>
  <si>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</si>
  <si>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</si>
  <si>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</si>
  <si>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</si>
  <si>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</si>
  <si>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</si>
  <si>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</si>
  <si>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</si>
  <si>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</si>
  <si>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</si>
  <si>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</si>
  <si>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</si>
  <si>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</si>
  <si>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</si>
  <si>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</si>
  <si>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</si>
  <si>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</si>
  <si>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</si>
  <si>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</si>
  <si>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</si>
  <si>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</si>
  <si>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</si>
  <si>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</si>
  <si>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</si>
  <si>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</si>
  <si>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</si>
  <si>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</si>
  <si>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</si>
  <si>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</si>
  <si>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</si>
  <si>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</si>
  <si>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</si>
  <si>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</si>
  <si>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</si>
  <si>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</si>
  <si>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</si>
  <si>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</si>
  <si>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</si>
  <si>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</si>
  <si>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</si>
  <si>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</si>
  <si>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</si>
  <si>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</si>
  <si>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</si>
  <si>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</si>
  <si>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</si>
  <si>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</si>
  <si>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</si>
  <si>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</si>
  <si>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</si>
  <si>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</si>
  <si>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</si>
  <si>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</si>
  <si>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</si>
  <si>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</si>
  <si>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</si>
  <si>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</si>
  <si>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</si>
  <si>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</si>
  <si>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</si>
  <si>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</si>
  <si>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</si>
  <si>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</si>
  <si>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</si>
  <si>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</si>
  <si>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</si>
  <si>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</si>
  <si>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</si>
  <si>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</si>
  <si>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</si>
  <si>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</si>
  <si>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</si>
  <si>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</si>
  <si>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</si>
  <si>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</si>
  <si>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</si>
  <si>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</si>
  <si>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</si>
  <si>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</si>
  <si>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</si>
  <si>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</si>
  <si>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</si>
  <si>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</si>
  <si>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</si>
  <si>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</si>
  <si>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</si>
  <si>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</si>
  <si>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</si>
  <si>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</si>
  <si>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</si>
  <si>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</si>
  <si>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</si>
  <si>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</si>
  <si>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</si>
  <si>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</si>
  <si>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</si>
  <si>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</si>
  <si>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</si>
  <si>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</si>
  <si>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</si>
  <si>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</si>
  <si>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</si>
  <si>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</si>
  <si>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</si>
  <si>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</si>
  <si>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</si>
  <si>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</si>
  <si>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</si>
  <si>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</si>
  <si>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</si>
  <si>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</si>
  <si>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</si>
  <si>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</si>
  <si>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</si>
  <si>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</si>
  <si>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</si>
  <si>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</si>
  <si>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</si>
  <si>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</si>
  <si>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</si>
  <si>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</si>
  <si>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</si>
  <si>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</si>
  <si>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</si>
  <si>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</si>
  <si>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</si>
  <si>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</si>
  <si>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</si>
  <si>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</si>
  <si>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</si>
  <si>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</si>
  <si>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</si>
  <si>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</si>
  <si>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</si>
  <si>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</si>
  <si>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</si>
  <si>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</si>
  <si>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</si>
  <si>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</si>
  <si>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</si>
  <si>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</si>
  <si>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</si>
  <si>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</si>
  <si>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</si>
  <si>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</si>
  <si>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</si>
  <si>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</si>
  <si>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</si>
  <si>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</si>
  <si>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</si>
  <si>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</si>
  <si>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</si>
  <si>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</si>
  <si>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</si>
  <si>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</si>
  <si>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</si>
  <si>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</si>
  <si>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</si>
  <si>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</si>
  <si>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</si>
  <si>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</si>
  <si>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</si>
  <si>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</si>
  <si>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</si>
  <si>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</si>
  <si>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</si>
  <si>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</si>
  <si>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</si>
  <si>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</si>
  <si>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</si>
  <si>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</si>
  <si>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</si>
  <si>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</si>
  <si>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</si>
  <si>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</si>
  <si>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</si>
  <si>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</si>
  <si>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</si>
  <si>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</si>
  <si>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</si>
  <si>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</si>
  <si>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</si>
  <si>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</si>
  <si>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</si>
  <si>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</si>
  <si>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</si>
  <si>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</si>
  <si>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</si>
  <si>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</si>
  <si>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</si>
  <si>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</si>
  <si>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</si>
  <si>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</si>
  <si>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</si>
  <si>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</si>
  <si>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</si>
  <si>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</si>
  <si>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</si>
  <si>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</si>
  <si>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</si>
  <si>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</si>
  <si>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</si>
  <si>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</si>
  <si>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</si>
  <si>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</si>
  <si>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</si>
  <si>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</si>
  <si>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</si>
  <si>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</si>
  <si>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</si>
  <si>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</si>
  <si>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</si>
  <si>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</si>
  <si>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</si>
  <si>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</si>
  <si>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</si>
  <si>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</si>
  <si>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</si>
  <si>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</si>
  <si>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</si>
  <si>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</si>
  <si>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</si>
  <si>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</si>
  <si>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</si>
  <si>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</si>
  <si>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</si>
  <si>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</si>
  <si>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</si>
  <si>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</si>
  <si>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</si>
  <si>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</si>
  <si>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</si>
  <si>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</si>
  <si>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</si>
  <si>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</si>
  <si>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</si>
  <si>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</si>
  <si>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</si>
  <si>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</si>
  <si>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</si>
  <si>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</si>
  <si>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</si>
  <si>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</si>
  <si>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</si>
  <si>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</si>
  <si>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</si>
  <si>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</si>
  <si>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</si>
  <si>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</si>
  <si>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</si>
  <si>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</si>
  <si>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</si>
  <si>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</si>
  <si>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</si>
  <si>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</si>
  <si>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</si>
  <si>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</si>
  <si>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</si>
  <si>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</si>
  <si>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</si>
  <si>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</si>
  <si>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</si>
  <si>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</si>
  <si>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</si>
  <si>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</si>
  <si>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</si>
  <si>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</si>
  <si>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</si>
  <si>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</si>
  <si>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</si>
  <si>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</si>
  <si>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</si>
  <si>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</si>
  <si>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</si>
  <si>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</si>
  <si>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</si>
  <si>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</si>
  <si>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</si>
  <si>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</si>
  <si>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</si>
  <si>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</si>
  <si>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</si>
  <si>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</si>
  <si>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</si>
  <si>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</si>
  <si>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</si>
  <si>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</si>
  <si>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</si>
  <si>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</si>
  <si>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</si>
  <si>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</si>
  <si>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</si>
  <si>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</si>
  <si>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</si>
  <si>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</si>
  <si>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</si>
  <si>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</si>
  <si>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</si>
  <si>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</si>
  <si>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</si>
  <si>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</si>
  <si>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</si>
  <si>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</si>
  <si>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</si>
  <si>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</si>
  <si>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</si>
  <si>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</si>
  <si>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</si>
  <si>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</si>
  <si>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</si>
  <si>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</si>
  <si>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</si>
  <si>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</si>
  <si>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</si>
  <si>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</si>
  <si>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</si>
  <si>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</si>
  <si>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</si>
  <si>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</si>
  <si>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</si>
  <si>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</si>
  <si>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</si>
  <si>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</si>
  <si>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</si>
  <si>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</si>
  <si>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</si>
  <si>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</si>
  <si>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</si>
  <si>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</si>
  <si>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</si>
  <si>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</si>
  <si>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</si>
  <si>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</si>
  <si>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</si>
  <si>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</si>
  <si>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</si>
  <si>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</si>
  <si>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</si>
  <si>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</si>
  <si>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</si>
  <si>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</si>
  <si>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</si>
  <si>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</si>
  <si>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</si>
  <si>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</si>
  <si>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</si>
  <si>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</si>
  <si>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</si>
  <si>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</si>
  <si>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</si>
  <si>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</si>
  <si>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</si>
  <si>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</si>
  <si>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</si>
  <si>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</si>
  <si>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</si>
  <si>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</si>
  <si>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</si>
  <si>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</si>
  <si>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</si>
  <si>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</si>
  <si>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</si>
  <si>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</si>
  <si>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</si>
  <si>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</si>
  <si>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</si>
  <si>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</si>
  <si>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</si>
  <si>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</si>
  <si>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</si>
  <si>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</si>
  <si>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</si>
  <si>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</si>
  <si>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</si>
  <si>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</si>
  <si>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</si>
  <si>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</si>
  <si>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</si>
  <si>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</si>
  <si>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</si>
  <si>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</si>
  <si>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</si>
  <si>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</si>
  <si>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</si>
  <si>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</si>
  <si>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</si>
  <si>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</si>
  <si>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</si>
  <si>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</si>
  <si>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</si>
  <si>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</si>
  <si>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</si>
  <si>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</si>
  <si>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</si>
  <si>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</si>
  <si>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</si>
  <si>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</si>
  <si>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</si>
  <si>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</si>
  <si>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</si>
  <si>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</si>
  <si>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</si>
  <si>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</si>
  <si>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</si>
  <si>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</si>
  <si>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</si>
  <si>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</si>
  <si>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</si>
  <si>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</si>
  <si>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</si>
  <si>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</si>
  <si>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</si>
  <si>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</si>
  <si>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</si>
  <si>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</si>
  <si>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</si>
  <si>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</si>
  <si>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</si>
  <si>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</si>
  <si>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</si>
  <si>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</si>
  <si>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</si>
  <si>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</si>
  <si>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</si>
  <si>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</si>
  <si>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</si>
  <si>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</si>
  <si>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</si>
  <si>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</si>
  <si>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</si>
  <si>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</si>
  <si>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</si>
  <si>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</si>
  <si>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</si>
  <si>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</si>
  <si>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</si>
  <si>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</si>
  <si>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</si>
  <si>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</si>
  <si>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</si>
  <si>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</si>
  <si>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</si>
  <si>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</si>
  <si>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</si>
  <si>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</si>
  <si>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</si>
  <si>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</si>
  <si>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</si>
  <si>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</si>
  <si>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</si>
  <si>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</si>
  <si>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</si>
  <si>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</si>
  <si>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</si>
  <si>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</si>
  <si>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</si>
  <si>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</si>
  <si>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</si>
  <si>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</si>
  <si>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</si>
  <si>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</si>
  <si>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</si>
  <si>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</si>
  <si>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</si>
  <si>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</si>
  <si>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</si>
  <si>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</si>
  <si>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</si>
  <si>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</si>
  <si>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</si>
  <si>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</si>
  <si>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</si>
  <si>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</si>
  <si>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</si>
  <si>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</si>
  <si>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</si>
  <si>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</si>
  <si>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</si>
  <si>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</si>
  <si>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</si>
  <si>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</si>
  <si>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</si>
  <si>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</si>
  <si>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</si>
  <si>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</si>
  <si>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</si>
  <si>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</si>
  <si>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</si>
  <si>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</si>
  <si>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</si>
  <si>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</si>
  <si>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</si>
  <si>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</si>
  <si>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</si>
  <si>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</si>
  <si>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</si>
  <si>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</si>
  <si>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</si>
  <si>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</si>
  <si>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</si>
  <si>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</si>
  <si>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</si>
  <si>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</si>
  <si>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</si>
  <si>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</si>
  <si>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</si>
  <si>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</si>
  <si>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</si>
  <si>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</si>
  <si>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</si>
  <si>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</si>
  <si>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</si>
  <si>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</si>
  <si>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</si>
  <si>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</si>
  <si>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</si>
  <si>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</si>
  <si>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</si>
  <si>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</si>
  <si>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</si>
  <si>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</si>
  <si>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</si>
  <si>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</si>
  <si>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</si>
  <si>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</si>
  <si>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</si>
  <si>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</si>
  <si>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</si>
  <si>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</si>
  <si>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</si>
  <si>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</si>
  <si>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</si>
  <si>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</si>
  <si>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</si>
  <si>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</si>
  <si>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</si>
  <si>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</si>
  <si>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</si>
  <si>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</si>
  <si>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</si>
  <si>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</si>
  <si>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</si>
  <si>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</si>
  <si>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</si>
  <si>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</si>
  <si>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</si>
  <si>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</si>
  <si>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</si>
  <si>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</si>
  <si>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</si>
  <si>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</si>
  <si>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</si>
  <si>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</si>
  <si>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</si>
  <si>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</si>
  <si>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</si>
  <si>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</si>
  <si>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</si>
  <si>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</si>
  <si>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</si>
  <si>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</si>
  <si>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</si>
  <si>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</si>
  <si>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</si>
  <si>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</si>
  <si>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</si>
  <si>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</si>
  <si>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</si>
  <si>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</si>
  <si>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</si>
  <si>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</si>
  <si>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</si>
  <si>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</si>
  <si>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</si>
  <si>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</si>
  <si>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</si>
  <si>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</si>
  <si>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</si>
  <si>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</si>
  <si>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</si>
  <si>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</si>
  <si>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</si>
  <si>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</si>
  <si>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</si>
  <si>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</si>
  <si>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</si>
  <si>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</si>
  <si>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</si>
  <si>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</si>
  <si>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</si>
  <si>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</si>
  <si>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</si>
  <si>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</si>
  <si>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</si>
  <si>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</si>
  <si>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</si>
  <si>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</si>
  <si>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</si>
  <si>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</si>
  <si>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</si>
  <si>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</si>
  <si>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</si>
  <si>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</si>
  <si>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</si>
  <si>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</si>
  <si>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</si>
  <si>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</si>
  <si>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</si>
  <si>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</si>
  <si>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</si>
  <si>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</si>
  <si>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</si>
  <si>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</si>
  <si>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</si>
  <si>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</si>
  <si>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</si>
  <si>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</si>
  <si>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</si>
  <si>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</si>
  <si>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</si>
  <si>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</si>
  <si>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</si>
  <si>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</si>
  <si>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</si>
  <si>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</si>
  <si>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</si>
  <si>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</si>
  <si>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</si>
  <si>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</si>
  <si>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</si>
  <si>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</si>
  <si>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</si>
  <si>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</si>
  <si>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</si>
  <si>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</si>
  <si>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</si>
  <si>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</si>
  <si>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</si>
  <si>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</si>
  <si>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</si>
  <si>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</si>
  <si>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</si>
  <si>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</si>
  <si>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</si>
  <si>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</si>
  <si>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</si>
  <si>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</si>
  <si>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</si>
  <si>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</si>
  <si>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</si>
  <si>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</si>
  <si>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</si>
  <si>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</si>
  <si>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</si>
  <si>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</si>
  <si>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</si>
  <si>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</si>
  <si>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</si>
  <si>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</si>
  <si>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</si>
  <si>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</si>
  <si>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</si>
  <si>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</si>
  <si>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</si>
  <si>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</si>
  <si>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</si>
  <si>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</si>
  <si>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</si>
  <si>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</si>
  <si>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</si>
  <si>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</si>
  <si>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</si>
  <si>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</si>
  <si>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</si>
  <si>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</si>
  <si>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</si>
  <si>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</si>
  <si>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</si>
  <si>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</si>
  <si>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</si>
  <si>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</si>
  <si>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</si>
  <si>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</si>
  <si>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</si>
  <si>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</si>
  <si>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</si>
  <si>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</si>
  <si>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</si>
  <si>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</si>
  <si>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</si>
  <si>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</si>
  <si>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</si>
  <si>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</si>
  <si>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</si>
  <si>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</si>
  <si>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</si>
  <si>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</si>
  <si>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</si>
  <si>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</si>
  <si>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</si>
  <si>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</si>
  <si>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</si>
  <si>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</si>
  <si>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</si>
  <si>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</si>
  <si>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</si>
  <si>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</si>
  <si>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</si>
  <si>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</si>
  <si>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</si>
  <si>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</si>
  <si>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</si>
  <si>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</si>
  <si>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</si>
  <si>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</si>
  <si>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</si>
  <si>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</si>
  <si>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</si>
  <si>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</si>
  <si>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</si>
  <si>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</si>
  <si>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</si>
  <si>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</si>
  <si>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</si>
  <si>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</si>
  <si>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</si>
  <si>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</si>
  <si>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</si>
  <si>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</si>
  <si>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</si>
  <si>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</si>
  <si>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</si>
  <si>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</si>
  <si>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</si>
  <si>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</si>
  <si>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</si>
  <si>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</si>
  <si>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</si>
  <si>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</si>
  <si>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</si>
  <si>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</si>
  <si>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</si>
  <si>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</si>
  <si>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</si>
  <si>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</si>
  <si>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</si>
  <si>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</si>
  <si>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</si>
  <si>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</si>
  <si>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</si>
  <si>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</si>
  <si>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</si>
  <si>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</si>
  <si>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</si>
  <si>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</si>
  <si>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</si>
  <si>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</si>
  <si>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</si>
  <si>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</si>
  <si>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</si>
  <si>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</si>
  <si>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</si>
  <si>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</si>
  <si>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</si>
  <si>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</si>
  <si>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</si>
  <si>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</si>
  <si>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</si>
  <si>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</si>
  <si>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</si>
  <si>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</si>
  <si>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</si>
  <si>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</si>
  <si>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</si>
  <si>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</si>
  <si>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</si>
  <si>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</si>
  <si>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</si>
  <si>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</si>
  <si>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</si>
  <si>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</si>
  <si>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</si>
  <si>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</si>
  <si>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</si>
  <si>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</si>
  <si>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</si>
  <si>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</si>
  <si>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</si>
  <si>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</si>
  <si>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</si>
  <si>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</si>
  <si>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</si>
  <si>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</si>
  <si>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</si>
  <si>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</si>
  <si>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</si>
  <si>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</si>
  <si>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</si>
  <si>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</si>
  <si>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</si>
  <si>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</si>
  <si>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</si>
  <si>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</si>
  <si>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</si>
  <si>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</si>
  <si>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</si>
  <si>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</si>
  <si>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</si>
  <si>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</si>
  <si>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</si>
  <si>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</si>
  <si>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</si>
  <si>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</si>
  <si>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</si>
  <si>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</si>
  <si>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</si>
  <si>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</si>
  <si>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</si>
  <si>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</si>
  <si>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</si>
  <si>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</si>
  <si>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</si>
  <si>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</si>
  <si>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</si>
  <si>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</si>
  <si>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</si>
  <si>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</si>
  <si>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</si>
  <si>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</si>
  <si>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</si>
  <si>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</si>
  <si>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</si>
  <si>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</si>
  <si>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</si>
  <si>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</si>
  <si>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</si>
  <si>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</si>
  <si>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</si>
  <si>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</si>
  <si>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</si>
  <si>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</si>
  <si>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</si>
  <si>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</si>
  <si>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</si>
  <si>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</si>
  <si>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</si>
  <si>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</si>
  <si>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</si>
  <si>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</si>
  <si>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</si>
  <si>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</si>
  <si>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</si>
  <si>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</si>
  <si>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</si>
  <si>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</si>
  <si>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</si>
  <si>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</si>
  <si>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</si>
  <si>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</si>
  <si>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</si>
  <si>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</si>
  <si>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</si>
  <si>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</si>
  <si>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</si>
  <si>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</si>
  <si>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</si>
  <si>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</si>
  <si>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</si>
  <si>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</si>
  <si>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</si>
  <si>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</si>
  <si>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</si>
  <si>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</si>
  <si>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</si>
  <si>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</si>
  <si>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</si>
  <si>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</si>
  <si>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</si>
  <si>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</si>
  <si>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</si>
  <si>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</si>
  <si>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</si>
  <si>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</si>
  <si>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</si>
  <si>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</si>
  <si>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</si>
  <si>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</si>
  <si>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</si>
  <si>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</si>
  <si>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</si>
  <si>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</si>
  <si>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</si>
  <si>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</si>
  <si>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</si>
  <si>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</si>
  <si>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</si>
  <si>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</si>
  <si>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</si>
  <si>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</si>
  <si>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</si>
  <si>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</si>
  <si>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</si>
  <si>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</si>
  <si>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</si>
  <si>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</si>
  <si>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</si>
  <si>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</si>
  <si>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</si>
  <si>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</si>
  <si>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</si>
  <si>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</si>
  <si>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</si>
  <si>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</si>
  <si>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</si>
  <si>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</si>
  <si>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</si>
  <si>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</si>
  <si>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</si>
  <si>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</si>
  <si>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</si>
  <si>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</si>
  <si>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</si>
  <si>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</si>
  <si>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</si>
  <si>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</si>
  <si>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</si>
  <si>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</si>
  <si>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</si>
  <si>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</si>
  <si>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</si>
  <si>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</si>
  <si>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</si>
  <si>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</si>
  <si>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</si>
  <si>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</si>
  <si>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</si>
  <si>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</si>
  <si>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</si>
  <si>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</si>
  <si>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</si>
  <si>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</si>
  <si>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</si>
  <si>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</si>
  <si>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</si>
  <si>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</si>
  <si>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</si>
  <si>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</si>
  <si>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</si>
  <si>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</si>
  <si>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</si>
  <si>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</si>
  <si>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</si>
  <si>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</si>
  <si>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</si>
  <si>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</si>
  <si>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</si>
  <si>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</si>
  <si>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</si>
  <si>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</si>
  <si>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</si>
  <si>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</si>
  <si>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</si>
  <si>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</si>
  <si>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</si>
  <si>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</si>
  <si>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</si>
  <si>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</si>
  <si>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</si>
  <si>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</si>
  <si>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</si>
  <si>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</si>
  <si>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</si>
  <si>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</si>
  <si>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</si>
  <si>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</si>
  <si>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</si>
  <si>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</si>
  <si>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</si>
  <si>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</si>
  <si>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</si>
  <si>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</si>
  <si>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</si>
  <si>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</si>
  <si>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</si>
  <si>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</si>
  <si>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</si>
  <si>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</si>
  <si>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</si>
  <si>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</si>
  <si>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</si>
  <si>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</si>
  <si>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</si>
  <si>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</si>
  <si>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</si>
  <si>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</si>
  <si>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</si>
  <si>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</si>
  <si>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</si>
  <si>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</si>
  <si>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</si>
  <si>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</si>
  <si>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</si>
  <si>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</si>
  <si>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</si>
  <si>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</si>
  <si>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</si>
  <si>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</si>
  <si>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</si>
  <si>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</si>
  <si>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</si>
  <si>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</si>
  <si>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</si>
  <si>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</si>
  <si>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</si>
  <si>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</si>
  <si>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</si>
  <si>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</si>
  <si>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</si>
  <si>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</si>
  <si>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</si>
  <si>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</si>
  <si>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</si>
  <si>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</si>
  <si>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</si>
  <si>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</si>
  <si>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</si>
  <si>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</si>
  <si>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</si>
  <si>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</si>
  <si>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</si>
  <si>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</si>
  <si>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</si>
  <si>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</si>
  <si>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</si>
  <si>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</si>
  <si>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</si>
  <si>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</si>
  <si>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</si>
  <si>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</si>
  <si>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</si>
  <si>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</si>
  <si>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</si>
  <si>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</si>
  <si>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</si>
  <si>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</si>
  <si>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</si>
  <si>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</si>
  <si>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</si>
  <si>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</si>
  <si>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</si>
  <si>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</si>
  <si>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</si>
  <si>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</si>
  <si>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</si>
  <si>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</si>
  <si>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</si>
  <si>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</si>
  <si>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</si>
  <si>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</si>
  <si>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</si>
  <si>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</si>
  <si>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</si>
  <si>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</si>
  <si>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</si>
  <si>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</si>
  <si>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</si>
  <si>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</si>
  <si>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</si>
  <si>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</si>
  <si>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</si>
  <si>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</si>
  <si>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</si>
  <si>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</si>
  <si>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</si>
  <si>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</si>
  <si>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</si>
  <si>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</si>
  <si>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</si>
  <si>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</si>
  <si>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</si>
  <si>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</si>
  <si>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</si>
  <si>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</si>
  <si>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</si>
  <si>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</si>
  <si>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</si>
  <si>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</si>
  <si>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</si>
  <si>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</si>
  <si>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</si>
  <si>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</si>
  <si>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</si>
  <si>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</si>
  <si>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</si>
  <si>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</si>
  <si>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</si>
  <si>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</si>
  <si>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</si>
  <si>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</si>
  <si>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</si>
  <si>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</si>
  <si>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</si>
  <si>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</si>
  <si>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</si>
  <si>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</si>
  <si>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</si>
  <si>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</si>
  <si>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</si>
  <si>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</si>
  <si>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</si>
  <si>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</si>
  <si>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</si>
  <si>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</si>
  <si>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</si>
  <si>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</si>
  <si>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</si>
  <si>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</si>
  <si>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</si>
  <si>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</si>
  <si>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</si>
  <si>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</si>
  <si>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</si>
  <si>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</si>
  <si>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</si>
  <si>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</si>
  <si>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</si>
  <si>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</si>
  <si>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</si>
  <si>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</si>
  <si>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</si>
  <si>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</si>
  <si>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</si>
  <si>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</si>
  <si>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</si>
  <si>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</si>
  <si>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</si>
  <si>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</si>
  <si>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</si>
  <si>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</si>
  <si>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</si>
  <si>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</si>
  <si>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</si>
  <si>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</si>
  <si>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</si>
  <si>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</si>
  <si>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</si>
  <si>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</si>
  <si>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</si>
  <si>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</si>
  <si>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</si>
  <si>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</si>
  <si>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</si>
  <si>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</si>
  <si>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</si>
  <si>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</si>
  <si>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</si>
  <si>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</si>
  <si>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</si>
  <si>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</si>
  <si>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</si>
  <si>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</si>
  <si>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</si>
  <si>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</si>
  <si>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</si>
  <si>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</si>
  <si>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</si>
  <si>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</si>
  <si>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</si>
  <si>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</si>
  <si>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</si>
  <si>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</si>
  <si>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</si>
  <si>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</si>
  <si>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</si>
  <si>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</si>
  <si>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</si>
  <si>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</si>
  <si>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</si>
  <si>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</si>
  <si>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</si>
  <si>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</si>
  <si>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</si>
  <si>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</si>
  <si>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</si>
  <si>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</si>
  <si>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</si>
  <si>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</si>
  <si>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</si>
  <si>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</si>
  <si>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</si>
  <si>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</si>
  <si>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</si>
  <si>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</si>
  <si>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</si>
  <si>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</si>
  <si>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</si>
  <si>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</si>
  <si>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</si>
  <si>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</si>
  <si>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</si>
  <si>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</si>
  <si>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</si>
  <si>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</si>
  <si>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</si>
  <si>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</si>
  <si>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</si>
  <si>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</si>
  <si>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</si>
  <si>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</si>
  <si>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</si>
  <si>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</si>
  <si>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</si>
  <si>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</si>
  <si>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</si>
  <si>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</si>
  <si>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</si>
  <si>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</si>
  <si>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</si>
  <si>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</si>
  <si>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</si>
  <si>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</si>
  <si>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</si>
  <si>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</si>
  <si>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</si>
  <si>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</si>
  <si>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</si>
  <si>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</si>
  <si>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</si>
  <si>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</si>
  <si>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</si>
  <si>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</si>
  <si>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</si>
  <si>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</si>
  <si>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</si>
  <si>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</si>
  <si>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</si>
  <si>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</si>
  <si>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</si>
  <si>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</si>
  <si>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</si>
  <si>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</si>
  <si>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</si>
  <si>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</si>
  <si>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</si>
  <si>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</si>
  <si>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</si>
  <si>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</si>
  <si>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</si>
  <si>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</si>
  <si>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</si>
  <si>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</si>
  <si>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</si>
  <si>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</si>
  <si>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</si>
  <si>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</si>
  <si>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</si>
  <si>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</si>
  <si>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</si>
  <si>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</si>
  <si>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</si>
  <si>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</si>
  <si>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</si>
  <si>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</si>
  <si>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</si>
  <si>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</si>
  <si>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</si>
  <si>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</si>
  <si>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</si>
  <si>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</si>
  <si>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</si>
  <si>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</si>
  <si>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</si>
  <si>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</si>
  <si>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</si>
  <si>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</si>
  <si>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</si>
  <si>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</si>
  <si>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</si>
  <si>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</si>
  <si>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</si>
  <si>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</si>
  <si>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</si>
  <si>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</si>
  <si>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</si>
  <si>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</si>
  <si>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</si>
  <si>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</si>
  <si>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</si>
  <si>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</si>
  <si>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</si>
  <si>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</si>
  <si>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</si>
  <si>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</si>
  <si>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</si>
  <si>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</si>
  <si>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</si>
  <si>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</si>
  <si>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</si>
  <si>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</si>
  <si>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</si>
  <si>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</si>
  <si>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</si>
  <si>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</si>
  <si>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</si>
  <si>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</si>
  <si>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</si>
  <si>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</si>
  <si>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</si>
  <si>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</si>
  <si>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</si>
  <si>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</si>
  <si>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</si>
  <si>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</si>
  <si>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</si>
  <si>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</si>
  <si>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</si>
  <si>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</si>
  <si>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</si>
  <si>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</si>
  <si>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</si>
  <si>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</si>
  <si>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</si>
  <si>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</si>
  <si>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</si>
  <si>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</si>
  <si>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</si>
  <si>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</si>
  <si>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</si>
  <si>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</si>
  <si>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</si>
  <si>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</si>
  <si>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</si>
  <si>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</si>
  <si>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</si>
  <si>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</si>
  <si>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</si>
  <si>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</si>
  <si>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</si>
  <si>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</si>
  <si>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</si>
  <si>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</si>
  <si>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</si>
  <si>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</si>
  <si>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</si>
  <si>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</si>
  <si>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</si>
  <si>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</si>
  <si>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</si>
  <si>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</si>
  <si>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</si>
  <si>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</si>
  <si>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</si>
  <si>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</si>
  <si>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</si>
  <si>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</si>
  <si>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</si>
  <si>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</si>
  <si>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</si>
  <si>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</si>
  <si>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</si>
  <si>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</si>
  <si>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</si>
  <si>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</si>
  <si>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</si>
  <si>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</si>
  <si>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</si>
  <si>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</si>
  <si>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</si>
  <si>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</si>
  <si>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</si>
  <si>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</si>
  <si>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</si>
  <si>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</si>
  <si>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</si>
  <si>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</si>
  <si>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</si>
  <si>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</si>
  <si>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</si>
  <si>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</si>
  <si>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</si>
  <si>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</si>
  <si>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</si>
  <si>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</si>
  <si>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</si>
  <si>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</si>
  <si>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</si>
  <si>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</si>
  <si>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</si>
  <si>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</si>
  <si>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</si>
  <si>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</si>
  <si>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</si>
  <si>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</si>
  <si>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</si>
  <si>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</si>
  <si>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</si>
  <si>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</si>
  <si>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</si>
  <si>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</si>
  <si>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</si>
  <si>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</si>
  <si>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</si>
  <si>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</si>
  <si>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</si>
  <si>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</si>
  <si>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</si>
  <si>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</si>
  <si>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</si>
  <si>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</si>
  <si>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</si>
  <si>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</si>
  <si>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</si>
  <si>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</si>
  <si>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</si>
  <si>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</si>
  <si>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</si>
  <si>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</si>
  <si>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</si>
  <si>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</si>
  <si>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</si>
  <si>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</si>
  <si>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</si>
  <si>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</si>
  <si>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</si>
  <si>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</si>
  <si>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</si>
  <si>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</si>
  <si>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</si>
  <si>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</si>
  <si>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</si>
  <si>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</si>
  <si>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</si>
  <si>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</si>
  <si>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</si>
  <si>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</si>
  <si>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</si>
  <si>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</si>
  <si>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</si>
  <si>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</si>
  <si>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</si>
  <si>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</si>
  <si>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</si>
  <si>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</si>
  <si>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</si>
  <si>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</si>
  <si>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</si>
  <si>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</si>
  <si>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</si>
  <si>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</si>
  <si>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</si>
  <si>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</si>
  <si>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</si>
  <si>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</si>
  <si>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</si>
  <si>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</si>
  <si>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</si>
  <si>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</si>
  <si>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</si>
  <si>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</si>
  <si>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</si>
  <si>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</si>
  <si>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</si>
  <si>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</si>
  <si>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</si>
  <si>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</si>
  <si>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</si>
  <si>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</si>
  <si>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</si>
  <si>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</si>
  <si>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</si>
  <si>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</si>
  <si>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</si>
  <si>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</si>
  <si>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</si>
  <si>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</si>
  <si>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</si>
  <si>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</si>
  <si>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</si>
  <si>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</si>
  <si>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</si>
  <si>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</si>
  <si>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</si>
  <si>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</si>
  <si>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</si>
  <si>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</si>
  <si>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</si>
  <si>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</si>
  <si>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</si>
  <si>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</si>
  <si>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</si>
  <si>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</si>
  <si>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</si>
  <si>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</si>
  <si>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</si>
  <si>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</si>
  <si>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</si>
  <si>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</si>
  <si>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</si>
  <si>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</si>
  <si>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</si>
  <si>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</si>
  <si>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</si>
  <si>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</si>
  <si>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</si>
  <si>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</si>
  <si>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</si>
  <si>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</si>
  <si>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</si>
  <si>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</si>
  <si>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</si>
  <si>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</si>
  <si>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</si>
  <si>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</si>
  <si>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</si>
  <si>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</si>
  <si>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</si>
  <si>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</si>
  <si>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</si>
  <si>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</si>
  <si>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</si>
  <si>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</si>
  <si>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</si>
  <si>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</si>
  <si>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</si>
  <si>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</si>
  <si>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</si>
  <si>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</si>
  <si>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</si>
  <si>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</si>
  <si>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</si>
  <si>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</si>
  <si>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</si>
  <si>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</si>
  <si>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</si>
  <si>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</si>
  <si>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</si>
  <si>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</si>
  <si>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</si>
  <si>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</si>
  <si>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</si>
  <si>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</si>
  <si>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</si>
  <si>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</si>
  <si>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</si>
  <si>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</si>
  <si>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</si>
  <si>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</si>
  <si>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</si>
  <si>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</si>
  <si>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</si>
  <si>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</si>
  <si>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</si>
  <si>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</si>
  <si>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</si>
  <si>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</si>
  <si>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</si>
  <si>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</si>
  <si>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</si>
  <si>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</si>
  <si>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</si>
  <si>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</si>
  <si>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</si>
  <si>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</si>
  <si>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</si>
  <si>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</si>
  <si>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</si>
  <si>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</si>
  <si>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</si>
  <si>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</si>
  <si>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</si>
  <si>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</si>
  <si>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</si>
  <si>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</si>
  <si>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</si>
  <si>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</si>
  <si>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</si>
  <si>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</si>
  <si>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</si>
  <si>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</si>
  <si>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</si>
  <si>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</si>
  <si>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</si>
  <si>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</si>
  <si>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</si>
  <si>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</si>
  <si>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</si>
  <si>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</si>
  <si>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</si>
  <si>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</si>
  <si>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</si>
  <si>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</si>
  <si>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</si>
  <si>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</si>
  <si>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</si>
  <si>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</si>
  <si>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</si>
  <si>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</si>
  <si>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</si>
  <si>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</si>
  <si>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</si>
  <si>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</si>
  <si>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</si>
  <si>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</si>
  <si>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</si>
  <si>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</si>
  <si>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</si>
  <si>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</si>
  <si>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</si>
  <si>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</si>
  <si>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</si>
  <si>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</si>
  <si>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</si>
  <si>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</si>
  <si>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</si>
  <si>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</si>
  <si>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</si>
  <si>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</si>
  <si>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</si>
  <si>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</si>
  <si>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</si>
  <si>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</si>
  <si>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</si>
  <si>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</si>
  <si>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</si>
  <si>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</si>
  <si>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</si>
  <si>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</si>
  <si>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</si>
  <si>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</si>
  <si>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</si>
  <si>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</si>
  <si>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</si>
  <si>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</si>
  <si>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</si>
  <si>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</si>
  <si>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</si>
  <si>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</si>
  <si>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</si>
  <si>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</si>
  <si>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</si>
  <si>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</si>
  <si>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</si>
  <si>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</si>
  <si>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</si>
  <si>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</si>
  <si>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</si>
  <si>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</si>
  <si>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</si>
  <si>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</si>
  <si>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</si>
  <si>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</si>
  <si>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</si>
  <si>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</si>
  <si>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</si>
  <si>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</si>
  <si>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</si>
  <si>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</si>
  <si>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</si>
  <si>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</si>
  <si>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</si>
  <si>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</si>
  <si>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</si>
  <si>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</si>
  <si>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</si>
  <si>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</si>
  <si>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</si>
  <si>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</si>
  <si>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</si>
  <si>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</si>
  <si>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</si>
  <si>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</si>
  <si>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</si>
  <si>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</si>
  <si>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</si>
  <si>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</si>
  <si>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</si>
  <si>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</si>
  <si>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</si>
  <si>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</si>
  <si>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</si>
  <si>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</si>
  <si>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</si>
  <si>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</si>
  <si>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</si>
  <si>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</si>
  <si>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</si>
  <si>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</si>
  <si>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</si>
  <si>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</si>
  <si>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</si>
  <si>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</si>
  <si>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</si>
  <si>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</si>
  <si>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</si>
  <si>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</si>
  <si>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</si>
  <si>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</si>
  <si>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</si>
  <si>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</si>
  <si>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</si>
  <si>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</si>
  <si>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</si>
  <si>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</si>
  <si>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</si>
  <si>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</si>
  <si>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</si>
  <si>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</si>
  <si>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</si>
  <si>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</si>
  <si>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</si>
  <si>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</si>
  <si>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</si>
  <si>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</si>
  <si>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</si>
  <si>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</si>
  <si>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</si>
  <si>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</si>
  <si>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</si>
  <si>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</si>
  <si>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</si>
  <si>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</si>
  <si>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</si>
  <si>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</si>
  <si>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</si>
  <si>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</si>
  <si>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</si>
  <si>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</si>
  <si>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</si>
  <si>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</si>
  <si>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</si>
  <si>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</si>
  <si>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</si>
  <si>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</si>
  <si>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</si>
  <si>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</si>
  <si>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</si>
  <si>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</si>
  <si>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</si>
  <si>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</si>
  <si>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</si>
  <si>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</si>
  <si>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</si>
  <si>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</si>
  <si>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</si>
  <si>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</si>
  <si>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</si>
  <si>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</si>
  <si>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</si>
  <si>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</si>
  <si>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</si>
  <si>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</si>
  <si>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</si>
  <si>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</si>
  <si>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</si>
  <si>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</si>
  <si>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</si>
  <si>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</si>
  <si>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</si>
  <si>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</si>
  <si>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</si>
  <si>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</si>
  <si>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</si>
  <si>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</si>
  <si>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</si>
  <si>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</si>
  <si>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</si>
  <si>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</si>
  <si>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</si>
  <si>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</si>
  <si>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</si>
  <si>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</si>
  <si>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</si>
  <si>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</si>
  <si>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</si>
  <si>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</si>
  <si>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</si>
  <si>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</si>
  <si>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</si>
  <si>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</si>
  <si>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</si>
  <si>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</si>
  <si>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</si>
  <si>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</si>
  <si>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</si>
  <si>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</si>
  <si>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</si>
  <si>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</si>
  <si>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</si>
  <si>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</si>
  <si>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</si>
  <si>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</si>
  <si>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</si>
  <si>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</si>
  <si>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</si>
  <si>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</si>
  <si>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</si>
  <si>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</si>
  <si>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</si>
  <si>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</si>
  <si>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</si>
  <si>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</si>
  <si>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</si>
  <si>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</si>
  <si>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</si>
  <si>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</si>
  <si>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</si>
  <si>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</si>
  <si>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</si>
  <si>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</si>
  <si>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</si>
  <si>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</si>
  <si>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</si>
  <si>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</si>
  <si>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</si>
  <si>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</si>
  <si>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</si>
  <si>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</si>
  <si>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</si>
  <si>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</si>
  <si>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</si>
  <si>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</si>
  <si>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</si>
  <si>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</si>
  <si>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</si>
  <si>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</si>
  <si>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</si>
  <si>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</si>
  <si>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</si>
  <si>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</si>
  <si>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</si>
  <si>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</si>
  <si>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</si>
  <si>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</si>
  <si>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</si>
  <si>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</si>
  <si>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</si>
  <si>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</si>
  <si>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</si>
  <si>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</si>
  <si>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</si>
  <si>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</si>
  <si>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</si>
  <si>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</si>
  <si>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</si>
  <si>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</si>
  <si>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</si>
  <si>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</si>
  <si>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</si>
  <si>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</si>
  <si>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</si>
  <si>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</si>
  <si>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</si>
  <si>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</si>
  <si>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</si>
  <si>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</si>
  <si>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</si>
  <si>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</si>
  <si>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</si>
  <si>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</si>
  <si>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</si>
  <si>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</si>
  <si>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</si>
  <si>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</si>
  <si>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</si>
  <si>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</si>
  <si>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</si>
  <si>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</si>
  <si>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</si>
  <si>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</si>
  <si>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</si>
  <si>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</si>
  <si>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</si>
  <si>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</si>
  <si>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</si>
  <si>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</si>
  <si>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</si>
  <si>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</si>
  <si>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</si>
  <si>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</si>
  <si>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</si>
  <si>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</si>
  <si>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</si>
  <si>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</si>
  <si>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</si>
  <si>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</si>
  <si>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</si>
  <si>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</si>
  <si>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</si>
  <si>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</si>
  <si>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</si>
  <si>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</si>
  <si>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</si>
  <si>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</si>
  <si>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</si>
  <si>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</si>
  <si>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</si>
  <si>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</si>
  <si>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</si>
  <si>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</si>
  <si>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</si>
  <si>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</si>
  <si>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</si>
  <si>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</si>
  <si>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</si>
  <si>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</si>
  <si>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</si>
  <si>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</si>
  <si>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</si>
  <si>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</si>
  <si>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</si>
  <si>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</si>
  <si>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</si>
  <si>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</si>
  <si>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</si>
  <si>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</si>
  <si>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</si>
  <si>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</si>
  <si>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</si>
  <si>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</si>
  <si>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</si>
  <si>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</si>
  <si>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</si>
  <si>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</si>
  <si>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</si>
  <si>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</si>
  <si>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</si>
  <si>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</si>
  <si>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</si>
  <si>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</si>
  <si>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</si>
  <si>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</si>
  <si>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</si>
  <si>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</si>
  <si>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</si>
  <si>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</si>
  <si>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</si>
  <si>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</si>
  <si>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</si>
  <si>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</si>
  <si>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</si>
  <si>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</si>
  <si>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</si>
  <si>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</si>
  <si>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</si>
  <si>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</si>
  <si>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</si>
  <si>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</si>
  <si>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</si>
  <si>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</si>
  <si>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</si>
  <si>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</si>
  <si>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</si>
  <si>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</si>
  <si>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</si>
  <si>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</si>
  <si>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</si>
  <si>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</si>
  <si>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</si>
  <si>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</si>
  <si>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</si>
  <si>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</si>
  <si>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</si>
  <si>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</si>
  <si>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</si>
  <si>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</si>
  <si>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</si>
  <si>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</si>
  <si>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</si>
  <si>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</si>
  <si>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</si>
  <si>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</si>
  <si>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</si>
  <si>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</si>
  <si>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</si>
  <si>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</si>
  <si>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</si>
  <si>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</si>
  <si>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</si>
  <si>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</si>
  <si>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</si>
  <si>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</si>
  <si>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</si>
  <si>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</si>
  <si>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</si>
  <si>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</si>
  <si>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</si>
  <si>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</si>
  <si>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</si>
  <si>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</si>
  <si>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</si>
  <si>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</si>
  <si>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</si>
  <si>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</si>
  <si>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</si>
  <si>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</si>
  <si>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</si>
  <si>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</si>
  <si>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</si>
  <si>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</si>
  <si>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</si>
  <si>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</si>
  <si>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</si>
  <si>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</si>
  <si>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</si>
  <si>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</si>
  <si>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</si>
  <si>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</si>
  <si>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</si>
  <si>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</si>
  <si>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</si>
  <si>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</si>
  <si>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</si>
  <si>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</si>
  <si>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</si>
  <si>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</si>
  <si>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</si>
  <si>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</si>
  <si>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</si>
  <si>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</si>
  <si>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</si>
  <si>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</si>
  <si>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</si>
  <si>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</si>
  <si>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</si>
  <si>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</si>
  <si>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</si>
  <si>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</si>
  <si>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</si>
  <si>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</si>
  <si>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</si>
  <si>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</si>
  <si>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</si>
  <si>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</si>
  <si>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</si>
  <si>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</si>
  <si>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</si>
  <si>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</si>
  <si>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</si>
  <si>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</si>
  <si>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</si>
  <si>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</si>
  <si>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</si>
  <si>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</si>
  <si>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</si>
  <si>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</si>
  <si>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</si>
  <si>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</si>
  <si>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</si>
  <si>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</si>
  <si>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</si>
  <si>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</si>
  <si>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</si>
  <si>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</si>
  <si>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</si>
  <si>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</si>
  <si>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</si>
  <si>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</si>
  <si>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</si>
  <si>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</si>
  <si>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</si>
  <si>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</si>
  <si>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</si>
  <si>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</si>
  <si>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</si>
  <si>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</si>
  <si>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</si>
  <si>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</si>
  <si>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</si>
  <si>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</si>
  <si>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</si>
  <si>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</si>
  <si>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</si>
  <si>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</si>
  <si>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</si>
  <si>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</si>
  <si>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</si>
  <si>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</si>
  <si>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</si>
  <si>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</si>
  <si>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</si>
  <si>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</si>
  <si>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</si>
  <si>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</si>
  <si>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</si>
  <si>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</si>
  <si>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</si>
  <si>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</si>
  <si>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</si>
  <si>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</si>
  <si>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</si>
  <si>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</si>
  <si>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</si>
  <si>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</si>
  <si>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</si>
  <si>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</si>
  <si>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</si>
  <si>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</si>
  <si>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</si>
  <si>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</si>
  <si>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</si>
  <si>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</si>
  <si>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</si>
  <si>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</si>
  <si>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</si>
  <si>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</si>
  <si>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</si>
  <si>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</si>
  <si>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</si>
  <si>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</si>
  <si>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</si>
  <si>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</si>
  <si>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</si>
  <si>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</si>
  <si>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</si>
  <si>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</si>
  <si>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</si>
  <si>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</si>
  <si>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</si>
  <si>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</si>
  <si>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</si>
  <si>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</si>
  <si>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</si>
  <si>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</si>
  <si>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</si>
  <si>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</si>
  <si>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</si>
  <si>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</si>
  <si>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</si>
  <si>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</si>
  <si>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</si>
  <si>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</si>
  <si>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</si>
  <si>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</si>
  <si>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</si>
  <si>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</si>
  <si>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</si>
  <si>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</si>
  <si>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</si>
  <si>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</si>
  <si>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</si>
  <si>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</si>
  <si>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</si>
  <si>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</si>
  <si>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</si>
  <si>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</si>
  <si>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</si>
  <si>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</si>
  <si>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</si>
  <si>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</si>
  <si>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</si>
  <si>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</si>
  <si>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</si>
  <si>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</si>
  <si>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</si>
  <si>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</si>
  <si>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</si>
  <si>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</si>
  <si>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</si>
  <si>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</si>
  <si>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</si>
  <si>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</si>
  <si>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</si>
  <si>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</si>
  <si>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</si>
  <si>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</si>
  <si>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</si>
  <si>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</si>
  <si>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</si>
  <si>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</si>
  <si>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</si>
  <si>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</si>
  <si>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</si>
  <si>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</si>
  <si>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</si>
  <si>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</si>
  <si>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</si>
  <si>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</si>
  <si>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</si>
  <si>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</si>
  <si>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</si>
  <si>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</si>
  <si>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</si>
  <si>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</si>
  <si>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</si>
  <si>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</si>
  <si>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</si>
  <si>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</si>
  <si>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</si>
  <si>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</si>
  <si>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</si>
  <si>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</si>
  <si>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</si>
  <si>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</si>
  <si>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</si>
  <si>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</si>
  <si>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</si>
  <si>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</si>
  <si>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</si>
  <si>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</si>
  <si>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</si>
  <si>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</si>
  <si>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</si>
  <si>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</si>
  <si>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</si>
  <si>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</si>
  <si>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</si>
  <si>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</si>
  <si>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</si>
  <si>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</si>
  <si>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</si>
  <si>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</si>
  <si>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</si>
  <si>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</si>
  <si>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</si>
  <si>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</si>
  <si>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</si>
  <si>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</si>
  <si>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</si>
  <si>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</si>
  <si>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</si>
  <si>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</si>
  <si>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</si>
  <si>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</si>
  <si>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</si>
  <si>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</si>
  <si>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</si>
  <si>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</si>
  <si>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</si>
  <si>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</si>
  <si>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</si>
  <si>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</si>
  <si>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</si>
  <si>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</si>
  <si>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</si>
  <si>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</si>
  <si>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</si>
  <si>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</si>
  <si>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</si>
  <si>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</si>
  <si>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</si>
  <si>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</si>
  <si>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</si>
  <si>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</si>
  <si>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</si>
  <si>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</si>
  <si>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</si>
  <si>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</si>
  <si>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</si>
  <si>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</si>
  <si>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</si>
  <si>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</si>
  <si>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</si>
  <si>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</si>
  <si>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</si>
  <si>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</si>
  <si>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</si>
  <si>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</si>
  <si>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</si>
  <si>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</si>
  <si>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</si>
  <si>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</si>
  <si>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</si>
  <si>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</si>
  <si>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</si>
  <si>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</si>
  <si>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</si>
  <si>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</si>
  <si>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</si>
  <si>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</si>
  <si>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</si>
  <si>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</si>
  <si>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</si>
  <si>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</si>
  <si>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</si>
  <si>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</si>
  <si>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</si>
  <si>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</si>
  <si>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</si>
  <si>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</si>
  <si>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</si>
  <si>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</si>
  <si>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</si>
  <si>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</si>
  <si>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</si>
  <si>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</si>
  <si>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</si>
  <si>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</si>
  <si>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</si>
  <si>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</si>
  <si>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</si>
  <si>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</si>
  <si>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</si>
  <si>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</si>
  <si>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</si>
  <si>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</si>
  <si>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</si>
  <si>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</si>
  <si>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</si>
  <si>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</si>
  <si>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</si>
  <si>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</si>
  <si>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</si>
  <si>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</si>
  <si>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</si>
  <si>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</si>
  <si>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</si>
  <si>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</si>
  <si>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</si>
  <si>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</si>
  <si>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</si>
  <si>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</si>
  <si>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</si>
  <si>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</si>
  <si>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</si>
  <si>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</si>
  <si>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</si>
  <si>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</si>
  <si>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</si>
  <si>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</si>
  <si>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</si>
  <si>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</si>
  <si>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</si>
  <si>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</si>
  <si>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</si>
  <si>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</si>
  <si>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</si>
  <si>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</si>
  <si>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</si>
  <si>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</si>
  <si>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</si>
  <si>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</si>
  <si>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</si>
  <si>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</si>
  <si>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</si>
  <si>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</si>
  <si>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</si>
  <si>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</si>
  <si>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</si>
  <si>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</si>
  <si>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</si>
  <si>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</si>
  <si>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</si>
  <si>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</si>
  <si>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</si>
  <si>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</si>
  <si>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</si>
  <si>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</si>
  <si>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</si>
  <si>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</si>
  <si>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</si>
  <si>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</si>
  <si>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</si>
  <si>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</si>
  <si>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</si>
  <si>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</si>
  <si>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</si>
  <si>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</si>
  <si>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</si>
  <si>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</si>
  <si>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</si>
  <si>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</si>
  <si>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</si>
  <si>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</si>
  <si>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</si>
  <si>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</si>
  <si>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</si>
  <si>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</si>
  <si>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</si>
  <si>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</si>
  <si>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</si>
  <si>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</si>
  <si>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</si>
  <si>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</si>
  <si>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</si>
  <si>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</si>
  <si>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</si>
  <si>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</si>
  <si>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</si>
  <si>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</si>
  <si>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</si>
  <si>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</si>
  <si>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</si>
  <si>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</si>
  <si>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</si>
  <si>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</si>
  <si>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</si>
  <si>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</si>
  <si>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</si>
  <si>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</si>
  <si>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</si>
  <si>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</si>
  <si>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</si>
  <si>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</si>
  <si>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</si>
  <si>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</si>
  <si>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</si>
  <si>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</si>
  <si>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</si>
  <si>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</si>
  <si>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</si>
  <si>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</si>
  <si>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</si>
  <si>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</si>
  <si>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</si>
  <si>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</si>
  <si>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</si>
  <si>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</si>
  <si>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</si>
  <si>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</si>
  <si>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</si>
  <si>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</si>
  <si>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</si>
  <si>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</si>
  <si>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</si>
  <si>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</si>
  <si>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</si>
  <si>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</si>
  <si>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</si>
  <si>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</si>
  <si>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</si>
  <si>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</si>
  <si>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</si>
  <si>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</si>
  <si>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</si>
  <si>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</si>
  <si>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</si>
  <si>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</si>
  <si>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</si>
  <si>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</si>
  <si>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</si>
  <si>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</si>
  <si>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</si>
  <si>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</si>
  <si>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</si>
  <si>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</si>
  <si>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</si>
  <si>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</si>
  <si>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</si>
  <si>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</si>
  <si>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</si>
  <si>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</si>
  <si>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</si>
  <si>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</si>
  <si>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</si>
  <si>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</si>
  <si>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</si>
  <si>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</si>
  <si>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</si>
  <si>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</si>
  <si>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</si>
  <si>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</si>
  <si>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</si>
  <si>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</si>
  <si>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</si>
  <si>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</si>
  <si>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</si>
  <si>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</si>
  <si>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</si>
  <si>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</si>
  <si>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</si>
  <si>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</si>
  <si>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</si>
  <si>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</si>
  <si>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</si>
  <si>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</si>
  <si>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</si>
  <si>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</si>
  <si>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</si>
  <si>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</si>
  <si>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</si>
  <si>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</si>
  <si>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</si>
  <si>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</si>
  <si>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</si>
  <si>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</si>
  <si>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</si>
  <si>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</si>
  <si>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</si>
  <si>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</si>
  <si>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</si>
  <si>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</si>
  <si>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</si>
  <si>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</si>
  <si>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</si>
  <si>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</si>
  <si>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</si>
  <si>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</si>
  <si>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</si>
  <si>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</si>
  <si>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</si>
  <si>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</si>
  <si>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</si>
  <si>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</si>
  <si>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</si>
  <si>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</si>
  <si>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</si>
  <si>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</si>
  <si>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</si>
  <si>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</si>
  <si>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</si>
  <si>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</si>
  <si>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</si>
  <si>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</si>
  <si>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</si>
  <si>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</si>
  <si>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</si>
  <si>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</si>
  <si>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</si>
  <si>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</si>
  <si>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</si>
  <si>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</si>
  <si>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</si>
  <si>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</si>
  <si>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</si>
  <si>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</si>
  <si>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</si>
  <si>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</si>
  <si>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</si>
  <si>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</si>
  <si>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</si>
  <si>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</si>
  <si>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</si>
  <si>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</si>
  <si>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</si>
  <si>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</si>
  <si>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</si>
  <si>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</si>
  <si>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</si>
  <si>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</si>
  <si>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</si>
  <si>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</si>
  <si>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</si>
  <si>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</si>
  <si>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</si>
  <si>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</si>
  <si>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</si>
  <si>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</si>
  <si>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</si>
  <si>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</si>
  <si>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</si>
  <si>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</si>
  <si>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</si>
  <si>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</si>
  <si>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</si>
  <si>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</si>
  <si>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</si>
  <si>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</si>
  <si>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</si>
  <si>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</si>
  <si>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</si>
  <si>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</si>
  <si>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</si>
  <si>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</si>
  <si>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</si>
  <si>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</si>
  <si>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</si>
  <si>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</si>
  <si>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</si>
  <si>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</si>
  <si>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</si>
  <si>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</si>
  <si>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</si>
  <si>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</si>
  <si>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</si>
  <si>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</si>
  <si>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</si>
  <si>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</si>
  <si>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</si>
  <si>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</si>
  <si>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</si>
  <si>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</si>
  <si>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</si>
  <si>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</si>
  <si>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</si>
  <si>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</si>
  <si>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</si>
  <si>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</si>
  <si>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</si>
  <si>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</si>
  <si>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</si>
  <si>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</si>
  <si>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</si>
  <si>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</si>
  <si>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</si>
  <si>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</si>
  <si>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</si>
  <si>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</si>
  <si>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</si>
  <si>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</si>
  <si>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</si>
  <si>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</si>
  <si>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</si>
  <si>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</si>
  <si>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</si>
  <si>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</si>
  <si>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</si>
  <si>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</si>
  <si>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</si>
  <si>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</si>
  <si>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</si>
  <si>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</si>
  <si>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</si>
  <si>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</si>
  <si>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</si>
  <si>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</si>
  <si>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</si>
  <si>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</si>
  <si>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</si>
  <si>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</si>
  <si>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</si>
  <si>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</si>
  <si>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</si>
  <si>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</si>
  <si>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</si>
  <si>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</si>
  <si>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</si>
  <si>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</si>
  <si>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</si>
  <si>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</si>
  <si>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</si>
  <si>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</si>
  <si>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</si>
  <si>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</si>
  <si>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</si>
  <si>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</si>
  <si>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</si>
  <si>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</si>
  <si>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</si>
  <si>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</si>
  <si>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</si>
  <si>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</si>
  <si>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</si>
  <si>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</si>
  <si>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</si>
  <si>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</si>
  <si>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</si>
  <si>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</si>
  <si>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</si>
  <si>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</si>
  <si>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</si>
  <si>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</si>
  <si>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</si>
  <si>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</si>
  <si>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</si>
  <si>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</si>
  <si>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</si>
  <si>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</si>
  <si>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</si>
  <si>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</si>
  <si>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</si>
  <si>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</si>
  <si>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</si>
  <si>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</si>
  <si>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</si>
  <si>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</si>
  <si>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</si>
  <si>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</si>
  <si>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</si>
  <si>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</si>
  <si>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</si>
  <si>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</si>
  <si>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</si>
  <si>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</si>
  <si>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</si>
  <si>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</si>
  <si>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</si>
  <si>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</si>
  <si>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</si>
  <si>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</si>
  <si>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</si>
  <si>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</si>
  <si>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</si>
  <si>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</si>
  <si>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</si>
  <si>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</si>
  <si>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</si>
  <si>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</si>
  <si>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</si>
  <si>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</si>
  <si>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</si>
  <si>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</si>
  <si>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</si>
  <si>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</si>
  <si>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</si>
  <si>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</si>
  <si>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</si>
  <si>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</si>
  <si>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</si>
  <si>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</si>
  <si>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</si>
  <si>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</si>
  <si>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</si>
  <si>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</si>
  <si>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</si>
  <si>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</si>
  <si>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</si>
  <si>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</si>
  <si>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</si>
  <si>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</si>
  <si>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</si>
  <si>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</si>
  <si>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</si>
  <si>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</si>
  <si>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</si>
  <si>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</si>
  <si>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</si>
  <si>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</si>
  <si>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</si>
  <si>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</si>
  <si>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</si>
  <si>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</si>
  <si>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</si>
  <si>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</si>
  <si>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</si>
  <si>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</si>
  <si>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</si>
  <si>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</si>
  <si>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</si>
  <si>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</si>
  <si>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</si>
  <si>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</si>
  <si>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</si>
  <si>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</si>
  <si>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</si>
  <si>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</si>
  <si>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</si>
  <si>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</si>
  <si>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</si>
  <si>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</si>
  <si>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</si>
  <si>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</si>
  <si>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</si>
  <si>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</si>
  <si>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</si>
  <si>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</si>
  <si>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</si>
  <si>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</si>
  <si>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</si>
  <si>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</si>
  <si>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</si>
  <si>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</si>
  <si>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</si>
  <si>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</si>
  <si>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</si>
  <si>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</si>
  <si>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</si>
  <si>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</si>
  <si>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</si>
  <si>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</si>
  <si>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</si>
  <si>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</si>
  <si>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</si>
  <si>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</si>
  <si>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</si>
  <si>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</si>
  <si>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</si>
  <si>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</si>
  <si>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</si>
  <si>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</si>
  <si>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</si>
  <si>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</si>
  <si>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</si>
  <si>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</si>
  <si>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</si>
  <si>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</si>
  <si>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</si>
  <si>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</si>
  <si>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</si>
  <si>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</si>
  <si>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</si>
  <si>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</si>
  <si>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</si>
  <si>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</si>
  <si>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</si>
  <si>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</si>
  <si>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</si>
  <si>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</si>
  <si>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</si>
  <si>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</si>
  <si>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</si>
  <si>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</si>
  <si>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</si>
  <si>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</si>
  <si>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</si>
  <si>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</si>
  <si>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</si>
  <si>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</si>
  <si>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</si>
  <si>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</si>
  <si>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</si>
  <si>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</si>
  <si>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</si>
  <si>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</si>
  <si>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</si>
  <si>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</si>
  <si>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</si>
  <si>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</si>
  <si>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</si>
  <si>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</si>
  <si>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</si>
  <si>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</si>
  <si>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</si>
  <si>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</si>
  <si>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</si>
  <si>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</si>
  <si>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</si>
  <si>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</si>
  <si>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</si>
  <si>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</si>
  <si>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</si>
  <si>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</si>
  <si>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</si>
  <si>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</si>
  <si>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</si>
  <si>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</si>
  <si>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</si>
  <si>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</si>
  <si>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</si>
  <si>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</si>
  <si>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</si>
  <si>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</si>
  <si>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</si>
  <si>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</si>
  <si>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</si>
  <si>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</si>
  <si>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</si>
  <si>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</si>
  <si>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</si>
  <si>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</si>
  <si>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</si>
  <si>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</si>
  <si>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</si>
  <si>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</si>
  <si>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</si>
  <si>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</si>
  <si>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</si>
  <si>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</si>
  <si>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</si>
  <si>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</si>
  <si>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</si>
  <si>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</si>
  <si>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</si>
  <si>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</si>
  <si>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</si>
  <si>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</si>
  <si>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</si>
  <si>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</si>
  <si>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</si>
  <si>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</si>
  <si>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</si>
  <si>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</si>
  <si>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</si>
  <si>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</si>
  <si>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</si>
  <si>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</si>
  <si>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</si>
  <si>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</si>
  <si>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</si>
  <si>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</si>
  <si>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</si>
  <si>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</si>
  <si>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</si>
  <si>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</si>
  <si>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</si>
  <si>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</si>
  <si>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</si>
  <si>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</si>
  <si>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</si>
  <si>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</si>
  <si>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</si>
  <si>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</si>
  <si>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</si>
  <si>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</si>
  <si>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</si>
  <si>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</si>
  <si>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</si>
  <si>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</si>
  <si>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</si>
  <si>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</si>
  <si>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</si>
  <si>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</si>
  <si>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</si>
  <si>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</si>
  <si>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</si>
  <si>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</si>
  <si>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</si>
  <si>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</si>
  <si>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</si>
  <si>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</si>
  <si>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</si>
  <si>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</si>
  <si>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</si>
  <si>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</si>
  <si>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</si>
  <si>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</si>
  <si>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</si>
  <si>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</si>
  <si>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</si>
  <si>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</si>
  <si>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</si>
  <si>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</si>
  <si>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</si>
  <si>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</si>
  <si>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</si>
  <si>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</si>
  <si>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</si>
  <si>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</si>
  <si>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</si>
  <si>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</si>
  <si>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</si>
  <si>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</si>
  <si>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</si>
  <si>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</si>
  <si>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</si>
  <si>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</si>
  <si>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</si>
  <si>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</si>
  <si>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</si>
  <si>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</si>
  <si>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</si>
  <si>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</si>
  <si>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</si>
  <si>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</si>
  <si>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</si>
  <si>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</si>
  <si>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</si>
  <si>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</si>
  <si>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</si>
  <si>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</si>
  <si>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</si>
  <si>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</si>
  <si>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</si>
  <si>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</si>
  <si>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</si>
  <si>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</si>
  <si>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</si>
  <si>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</si>
  <si>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</si>
  <si>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</si>
  <si>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</si>
  <si>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</si>
  <si>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</si>
  <si>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</si>
  <si>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</si>
  <si>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</si>
  <si>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</si>
  <si>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</si>
  <si>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</si>
  <si>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</si>
  <si>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</si>
  <si>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</si>
  <si>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</si>
  <si>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</si>
  <si>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</si>
  <si>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</si>
  <si>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</si>
  <si>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</si>
  <si>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</si>
  <si>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</si>
  <si>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</si>
  <si>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</si>
  <si>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</si>
  <si>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</si>
  <si>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</si>
  <si>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</si>
  <si>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</si>
  <si>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</si>
  <si>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</si>
  <si>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</si>
  <si>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</si>
  <si>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</si>
  <si>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</si>
  <si>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</si>
  <si>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</si>
  <si>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</si>
  <si>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</si>
  <si>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</si>
  <si>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</si>
  <si>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</si>
  <si>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</si>
  <si>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</si>
  <si>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</si>
  <si>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</si>
  <si>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</si>
  <si>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</si>
  <si>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</si>
  <si>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</si>
  <si>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</si>
  <si>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</si>
  <si>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</si>
  <si>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</si>
  <si>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</si>
  <si>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</si>
  <si>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</si>
  <si>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</si>
  <si>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</si>
  <si>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</si>
  <si>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</si>
  <si>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</si>
  <si>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</si>
  <si>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</si>
  <si>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</si>
  <si>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</si>
  <si>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</si>
  <si>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</si>
  <si>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</si>
  <si>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</si>
  <si>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</si>
  <si>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</si>
  <si>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</si>
  <si>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</si>
  <si>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</si>
  <si>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</si>
  <si>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</si>
  <si>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</si>
  <si>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</si>
  <si>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</si>
  <si>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</si>
  <si>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</si>
  <si>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</si>
  <si>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</si>
  <si>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</si>
  <si>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</si>
  <si>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</si>
  <si>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</si>
  <si>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</si>
  <si>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</si>
  <si>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</si>
  <si>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</si>
  <si>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</si>
  <si>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</si>
  <si>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</si>
  <si>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</si>
  <si>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</si>
  <si>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</si>
  <si>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</si>
  <si>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</si>
  <si>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</si>
  <si>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</si>
  <si>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</si>
  <si>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</si>
  <si>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</si>
  <si>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</si>
  <si>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</si>
  <si>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</si>
  <si>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</si>
  <si>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</si>
  <si>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</si>
  <si>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</si>
  <si>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</si>
  <si>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</si>
  <si>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</si>
  <si>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</si>
  <si>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</si>
  <si>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</si>
  <si>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</si>
  <si>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</si>
  <si>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</si>
  <si>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</si>
  <si>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</si>
  <si>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</si>
  <si>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</si>
  <si>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</si>
  <si>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</si>
  <si>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</si>
  <si>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</si>
  <si>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</si>
  <si>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</si>
  <si>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</si>
  <si>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</si>
  <si>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</si>
  <si>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</si>
  <si>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</si>
  <si>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</si>
  <si>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</si>
  <si>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</si>
  <si>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</si>
  <si>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</si>
  <si>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</si>
  <si>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</si>
  <si>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</si>
  <si>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</si>
  <si>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</si>
  <si>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</si>
  <si>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</si>
  <si>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</si>
  <si>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</si>
  <si>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</si>
  <si>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</si>
  <si>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</si>
  <si>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</si>
  <si>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</si>
  <si>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</si>
  <si>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</si>
  <si>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</si>
  <si>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</si>
  <si>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</si>
  <si>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</si>
  <si>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</si>
  <si>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</si>
  <si>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</si>
  <si>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</si>
  <si>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</si>
  <si>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</si>
  <si>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</si>
  <si>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</si>
  <si>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</si>
  <si>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</si>
  <si>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</si>
  <si>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</si>
  <si>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</si>
  <si>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</si>
  <si>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</si>
  <si>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</si>
  <si>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</si>
  <si>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</si>
  <si>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</si>
  <si>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</si>
  <si>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</si>
  <si>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</si>
  <si>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</si>
  <si>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</si>
  <si>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</si>
  <si>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</si>
  <si>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</si>
  <si>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</si>
  <si>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</si>
  <si>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</si>
  <si>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</si>
  <si>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</si>
  <si>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</si>
  <si>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</si>
  <si>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</si>
  <si>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</si>
  <si>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</si>
  <si>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</si>
  <si>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</si>
  <si>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</si>
  <si>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</si>
  <si>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</si>
  <si>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</si>
  <si>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</si>
  <si>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</si>
  <si>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</si>
  <si>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</si>
  <si>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</si>
  <si>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</si>
  <si>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</si>
  <si>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</si>
  <si>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</si>
  <si>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</si>
  <si>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</si>
  <si>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</si>
  <si>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</si>
  <si>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</si>
  <si>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</si>
  <si>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</si>
  <si>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</si>
  <si>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</si>
  <si>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</si>
  <si>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</si>
  <si>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</si>
  <si>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</si>
  <si>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</si>
  <si>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</si>
  <si>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</si>
  <si>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</si>
  <si>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</si>
  <si>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</si>
  <si>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</si>
  <si>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</si>
  <si>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</si>
  <si>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</si>
  <si>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</si>
  <si>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</si>
  <si>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</si>
  <si>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</si>
  <si>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</si>
  <si>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</si>
  <si>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</si>
  <si>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</si>
  <si>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</si>
  <si>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</si>
  <si>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</si>
  <si>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</si>
  <si>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</si>
  <si>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</si>
  <si>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</si>
  <si>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</si>
  <si>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</si>
  <si>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</si>
  <si>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</si>
  <si>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</si>
  <si>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</si>
  <si>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</si>
  <si>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</si>
  <si>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</si>
  <si>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</si>
  <si>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</si>
  <si>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</si>
  <si>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</si>
  <si>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</si>
  <si>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</si>
  <si>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</si>
  <si>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</si>
  <si>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</si>
  <si>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</si>
  <si>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</si>
  <si>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</si>
  <si>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</si>
  <si>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</si>
  <si>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</si>
  <si>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</si>
  <si>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</si>
  <si>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</si>
  <si>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</si>
  <si>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</si>
  <si>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</si>
  <si>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</si>
  <si>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</si>
  <si>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</si>
  <si>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</si>
  <si>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</si>
  <si>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</si>
  <si>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</si>
  <si>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</si>
  <si>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</si>
  <si>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</si>
  <si>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</si>
  <si>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</si>
  <si>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</si>
  <si>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</si>
  <si>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</si>
  <si>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</si>
  <si>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</si>
  <si>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</si>
  <si>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</si>
  <si>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</si>
  <si>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</si>
  <si>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</si>
  <si>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</si>
  <si>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</si>
  <si>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</si>
  <si>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</si>
  <si>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</si>
  <si>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</si>
  <si>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</si>
  <si>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</si>
  <si>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</si>
  <si>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</si>
  <si>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</si>
  <si>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</si>
  <si>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</si>
  <si>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</si>
  <si>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</si>
  <si>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</si>
  <si>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</si>
  <si>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</si>
  <si>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</si>
  <si>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</si>
  <si>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</si>
  <si>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</si>
  <si>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</si>
  <si>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</si>
  <si>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</si>
  <si>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</si>
  <si>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</si>
  <si>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</si>
  <si>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</si>
  <si>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</si>
  <si>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</si>
  <si>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</si>
  <si>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</si>
  <si>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</si>
  <si>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</si>
  <si>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</si>
  <si>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</si>
  <si>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</si>
  <si>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</si>
  <si>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</si>
  <si>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</si>
  <si>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</si>
  <si>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</si>
  <si>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</si>
  <si>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</si>
  <si>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</si>
  <si>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</si>
  <si>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</si>
  <si>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</si>
  <si>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</si>
  <si>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</si>
  <si>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</si>
  <si>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</si>
  <si>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</si>
  <si>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</si>
  <si>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</si>
  <si>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</si>
  <si>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</si>
  <si>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</si>
  <si>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</si>
  <si>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</si>
  <si>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</si>
  <si>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</si>
  <si>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</si>
  <si>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</si>
  <si>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</si>
  <si>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</si>
  <si>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</si>
  <si>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</si>
  <si>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</si>
  <si>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</si>
  <si>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</si>
  <si>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</si>
  <si>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</si>
  <si>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</si>
  <si>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</si>
  <si>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</si>
  <si>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</si>
  <si>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</si>
  <si>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</si>
  <si>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</si>
  <si>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</si>
  <si>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</si>
  <si>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</si>
  <si>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</si>
  <si>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</si>
  <si>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</si>
  <si>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</si>
  <si>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</si>
  <si>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</si>
  <si>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</si>
  <si>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</si>
  <si>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</si>
  <si>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</si>
  <si>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</si>
  <si>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</si>
  <si>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</si>
  <si>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</si>
  <si>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</si>
  <si>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</si>
  <si>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</si>
  <si>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</si>
  <si>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</si>
  <si>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</si>
  <si>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</si>
  <si>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</si>
  <si>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</si>
  <si>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</si>
  <si>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</si>
  <si>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</si>
  <si>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</si>
  <si>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</si>
  <si>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</si>
  <si>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</si>
  <si>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</si>
  <si>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</si>
  <si>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</si>
  <si>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</si>
  <si>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</si>
  <si>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</si>
  <si>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</si>
  <si>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</si>
  <si>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</si>
  <si>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</si>
  <si>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</si>
  <si>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</si>
  <si>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</si>
  <si>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</si>
  <si>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</si>
  <si>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</si>
  <si>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</si>
  <si>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</si>
  <si>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</si>
  <si>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</si>
  <si>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</si>
  <si>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</si>
  <si>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</si>
  <si>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</si>
  <si>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</si>
  <si>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</si>
  <si>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</si>
  <si>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</si>
  <si>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</si>
  <si>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</si>
  <si>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</si>
  <si>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</si>
  <si>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</si>
  <si>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</si>
  <si>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</si>
  <si>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</si>
  <si>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</si>
  <si>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</si>
  <si>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</si>
  <si>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</si>
  <si>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</si>
  <si>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</si>
  <si>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</si>
  <si>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</si>
  <si>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</si>
  <si>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</si>
  <si>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</si>
  <si>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</si>
  <si>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</si>
  <si>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</si>
  <si>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</si>
  <si>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</si>
  <si>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</si>
  <si>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</si>
  <si>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</si>
  <si>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</si>
  <si>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</si>
  <si>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</si>
  <si>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</si>
  <si>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</si>
  <si>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</si>
  <si>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</si>
  <si>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</si>
  <si>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</si>
  <si>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</si>
  <si>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</si>
  <si>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</si>
  <si>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</si>
  <si>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</si>
  <si>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</si>
  <si>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</si>
  <si>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</si>
  <si>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</si>
  <si>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</si>
  <si>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</si>
  <si>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</si>
  <si>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</si>
  <si>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</si>
  <si>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</si>
  <si>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</si>
  <si>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</si>
  <si>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</si>
  <si>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</si>
  <si>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</si>
  <si>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</si>
  <si>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</si>
  <si>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</si>
  <si>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</si>
  <si>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</si>
  <si>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</si>
  <si>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</si>
  <si>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</si>
  <si>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</si>
  <si>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</si>
  <si>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</si>
  <si>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</si>
  <si>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</si>
  <si>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</si>
  <si>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</si>
  <si>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</si>
  <si>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</si>
  <si>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</si>
  <si>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</si>
  <si>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</si>
  <si>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</si>
  <si>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</si>
  <si>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</si>
  <si>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</si>
  <si>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</si>
  <si>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</si>
  <si>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</si>
  <si>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</si>
  <si>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</si>
  <si>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</si>
  <si>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</si>
  <si>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</si>
  <si>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</si>
  <si>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</si>
  <si>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</si>
  <si>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</si>
  <si>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</si>
  <si>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</si>
  <si>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</si>
  <si>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</si>
  <si>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</si>
  <si>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</si>
  <si>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</si>
  <si>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</si>
  <si>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</si>
  <si>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</si>
  <si>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</si>
  <si>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</si>
  <si>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</si>
  <si>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</si>
  <si>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</si>
  <si>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</si>
  <si>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</si>
  <si>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</si>
  <si>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</si>
  <si>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</si>
  <si>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</si>
  <si>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</si>
  <si>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</si>
  <si>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</si>
  <si>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</si>
  <si>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</si>
  <si>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</si>
  <si>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</si>
  <si>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</si>
  <si>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</si>
  <si>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</si>
  <si>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</si>
  <si>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</si>
  <si>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</si>
  <si>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</si>
  <si>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</si>
  <si>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</si>
  <si>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</si>
  <si>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</si>
  <si>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</si>
  <si>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</si>
  <si>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</si>
  <si>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</si>
  <si>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</si>
  <si>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</si>
  <si>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</si>
  <si>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</si>
  <si>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</si>
  <si>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</si>
  <si>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</si>
  <si>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</si>
  <si>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</si>
  <si>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</si>
  <si>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</si>
  <si>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</si>
  <si>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</si>
  <si>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</si>
  <si>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</si>
  <si>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</si>
  <si>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</si>
  <si>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</si>
  <si>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</si>
  <si>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</si>
  <si>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</si>
  <si>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</si>
  <si>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</si>
  <si>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</si>
  <si>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</si>
  <si>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</si>
  <si>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</si>
  <si>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</si>
  <si>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</si>
  <si>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</si>
  <si>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</si>
  <si>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</si>
  <si>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</si>
  <si>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</si>
  <si>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</si>
  <si>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</si>
  <si>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</si>
  <si>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</si>
  <si>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</si>
  <si>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</si>
  <si>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</si>
  <si>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</si>
  <si>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</si>
  <si>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</si>
  <si>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</si>
  <si>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</si>
  <si>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</si>
  <si>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</si>
  <si>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</si>
  <si>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</si>
  <si>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</si>
  <si>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</si>
  <si>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</si>
  <si>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</si>
  <si>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</si>
  <si>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</si>
  <si>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</si>
  <si>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</si>
  <si>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</si>
  <si>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</si>
  <si>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</si>
  <si>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</si>
  <si>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</si>
  <si>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</si>
  <si>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</si>
  <si>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</si>
  <si>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</si>
  <si>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</si>
  <si>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</si>
  <si>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</si>
  <si>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</si>
  <si>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</si>
  <si>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</si>
  <si>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</si>
  <si>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</si>
  <si>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</si>
  <si>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</si>
  <si>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</si>
  <si>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</si>
  <si>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</si>
  <si>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</si>
  <si>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</si>
  <si>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</si>
  <si>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</si>
  <si>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</si>
  <si>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</si>
  <si>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</si>
  <si>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</si>
  <si>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</si>
  <si>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</si>
  <si>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</si>
  <si>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</si>
  <si>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</si>
  <si>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</si>
  <si>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</si>
  <si>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</si>
  <si>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</si>
  <si>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</si>
  <si>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</si>
  <si>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</si>
  <si>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</si>
  <si>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</si>
  <si>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</si>
  <si>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</si>
  <si>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</si>
  <si>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</si>
  <si>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</si>
  <si>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</si>
  <si>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</si>
  <si>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</si>
  <si>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</si>
  <si>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</si>
  <si>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</si>
  <si>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</si>
  <si>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</si>
  <si>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</si>
  <si>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</si>
  <si>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</si>
  <si>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</si>
  <si>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</si>
  <si>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</si>
  <si>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</si>
  <si>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</si>
  <si>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</si>
  <si>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</si>
  <si>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</si>
  <si>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</si>
  <si>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</si>
  <si>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</si>
  <si>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</si>
  <si>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</si>
  <si>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</si>
  <si>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</si>
  <si>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</si>
  <si>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</si>
  <si>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</si>
  <si>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</si>
  <si>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</si>
  <si>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</si>
  <si>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</si>
  <si>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</si>
  <si>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</si>
  <si>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</si>
  <si>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</si>
  <si>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</si>
  <si>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</si>
  <si>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</si>
  <si>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</si>
  <si>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</si>
  <si>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</si>
  <si>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</si>
  <si>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</si>
  <si>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</si>
  <si>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</si>
  <si>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</si>
  <si>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</si>
  <si>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</si>
  <si>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</si>
  <si>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</si>
  <si>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</si>
  <si>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</si>
  <si>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</si>
  <si>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</si>
  <si>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</si>
  <si>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</si>
  <si>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</si>
  <si>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</si>
  <si>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</si>
  <si>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</si>
  <si>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</si>
  <si>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</si>
  <si>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</si>
  <si>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</si>
  <si>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</si>
  <si>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</si>
  <si>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</si>
  <si>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</si>
  <si>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</si>
  <si>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</si>
  <si>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</si>
  <si>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</si>
  <si>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</si>
  <si>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</si>
  <si>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</si>
  <si>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</si>
  <si>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</si>
  <si>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</si>
  <si>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</si>
  <si>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</si>
  <si>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</si>
  <si>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</si>
  <si>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</si>
  <si>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</si>
  <si>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</si>
  <si>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</si>
  <si>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</si>
  <si>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</si>
  <si>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</si>
  <si>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</si>
  <si>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</si>
  <si>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</si>
  <si>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</si>
  <si>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</si>
  <si>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</si>
  <si>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</si>
  <si>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</si>
  <si>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</si>
  <si>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</si>
  <si>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</si>
  <si>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</si>
  <si>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</si>
  <si>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</si>
  <si>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</si>
  <si>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</si>
  <si>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</si>
  <si>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</si>
  <si>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</si>
  <si>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</si>
  <si>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</si>
  <si>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</si>
  <si>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</si>
  <si>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</si>
  <si>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</si>
  <si>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</si>
  <si>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</si>
  <si>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</si>
  <si>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</si>
  <si>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</si>
  <si>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</si>
  <si>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</si>
  <si>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</si>
  <si>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</si>
  <si>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</si>
  <si>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</si>
  <si>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</si>
  <si>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</si>
  <si>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</si>
  <si>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</si>
  <si>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</si>
  <si>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</si>
  <si>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</si>
  <si>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</si>
  <si>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</si>
  <si>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</si>
  <si>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</si>
  <si>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</si>
  <si>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</si>
  <si>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</si>
  <si>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</si>
  <si>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</si>
  <si>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</si>
  <si>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</si>
  <si>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</si>
  <si>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</si>
  <si>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</si>
  <si>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</si>
  <si>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</si>
  <si>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</si>
  <si>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</si>
  <si>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</si>
  <si>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</si>
  <si>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</si>
  <si>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</si>
  <si>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</si>
  <si>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</si>
  <si>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</si>
  <si>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</si>
  <si>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</si>
  <si>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</si>
  <si>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</si>
  <si>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</si>
  <si>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</si>
  <si>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</si>
  <si>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</si>
  <si>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</si>
  <si>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</si>
  <si>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</si>
  <si>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</si>
  <si>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</si>
  <si>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</si>
  <si>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</si>
  <si>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</si>
  <si>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</si>
  <si>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</si>
  <si>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</si>
  <si>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</si>
  <si>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</si>
  <si>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</si>
  <si>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</si>
  <si>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</si>
  <si>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</si>
  <si>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</si>
  <si>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</si>
  <si>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</si>
  <si>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</si>
  <si>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</si>
  <si>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</si>
  <si>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</si>
  <si>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</si>
  <si>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</si>
  <si>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</si>
  <si>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</si>
  <si>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</si>
  <si>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</si>
  <si>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</si>
  <si>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</si>
  <si>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</si>
  <si>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</si>
  <si>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</si>
  <si>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</si>
  <si>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</si>
  <si>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</si>
  <si>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</si>
  <si>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</si>
  <si>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</si>
  <si>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</si>
  <si>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</si>
  <si>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</si>
  <si>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</si>
  <si>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</si>
  <si>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</si>
  <si>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</si>
  <si>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</si>
  <si>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</si>
  <si>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</si>
  <si>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</si>
  <si>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</si>
  <si>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</si>
  <si>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</si>
  <si>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</si>
  <si>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</si>
  <si>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</si>
  <si>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</si>
  <si>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</si>
  <si>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</si>
  <si>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</si>
  <si>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</si>
  <si>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</si>
  <si>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</si>
  <si>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</si>
  <si>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</si>
  <si>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</si>
  <si>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</si>
  <si>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</si>
  <si>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</si>
  <si>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</si>
  <si>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</si>
  <si>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</si>
  <si>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</si>
  <si>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</si>
  <si>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</si>
  <si>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</si>
  <si>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</si>
  <si>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</si>
  <si>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</si>
  <si>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</si>
  <si>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</si>
  <si>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</si>
  <si>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</si>
  <si>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</si>
  <si>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</si>
  <si>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</si>
  <si>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</si>
  <si>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</si>
  <si>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</si>
  <si>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</si>
  <si>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</si>
  <si>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</si>
  <si>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</si>
  <si>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</si>
  <si>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</si>
  <si>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</si>
  <si>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</si>
  <si>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</si>
  <si>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</si>
  <si>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</si>
  <si>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</si>
  <si>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</si>
  <si>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</si>
  <si>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</si>
  <si>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</si>
  <si>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</si>
  <si>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</si>
  <si>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</si>
  <si>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</si>
  <si>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</si>
  <si>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</si>
  <si>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</si>
  <si>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</si>
  <si>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</si>
  <si>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</si>
  <si>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</si>
  <si>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</si>
  <si>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</si>
  <si>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</si>
  <si>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</si>
  <si>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</si>
  <si>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</si>
  <si>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</si>
  <si>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</si>
  <si>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</si>
  <si>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</si>
  <si>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</si>
  <si>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</si>
  <si>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</si>
  <si>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</si>
  <si>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</si>
  <si>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</si>
  <si>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</si>
  <si>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</si>
  <si>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</si>
  <si>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</si>
  <si>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</si>
  <si>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</si>
  <si>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</si>
  <si>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</si>
  <si>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</si>
  <si>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</si>
  <si>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</si>
  <si>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</si>
  <si>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</si>
  <si>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</si>
  <si>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</si>
  <si>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</si>
  <si>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</si>
  <si>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</si>
  <si>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</si>
  <si>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</si>
  <si>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</si>
  <si>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</si>
  <si>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</si>
  <si>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</si>
  <si>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</si>
  <si>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</si>
  <si>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</si>
  <si>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</si>
  <si>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</si>
  <si>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</si>
  <si>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</si>
  <si>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</si>
  <si>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</si>
  <si>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</si>
  <si>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</si>
  <si>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</si>
  <si>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</si>
  <si>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</si>
  <si>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</si>
  <si>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</si>
  <si>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</si>
  <si>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</si>
  <si>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</si>
  <si>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</si>
  <si>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</si>
  <si>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</si>
  <si>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</si>
  <si>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</si>
  <si>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</si>
  <si>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</si>
  <si>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</si>
  <si>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</si>
  <si>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</si>
  <si>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</si>
  <si>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</si>
  <si>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</si>
  <si>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</si>
  <si>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</si>
  <si>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</si>
  <si>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</si>
  <si>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</si>
  <si>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</si>
  <si>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</si>
  <si>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</si>
  <si>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</si>
  <si>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</si>
  <si>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</si>
  <si>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</si>
  <si>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</si>
  <si>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</si>
  <si>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</si>
  <si>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</si>
  <si>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</si>
  <si>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</si>
  <si>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</si>
  <si>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</si>
  <si>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</si>
  <si>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</si>
  <si>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</si>
  <si>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</si>
  <si>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</si>
  <si>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</si>
  <si>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</si>
  <si>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</si>
  <si>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</si>
  <si>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</si>
  <si>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</si>
  <si>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</si>
  <si>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</si>
  <si>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</si>
  <si>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</si>
  <si>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</si>
  <si>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</si>
  <si>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</si>
  <si>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</si>
  <si>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</si>
  <si>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</si>
  <si>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</si>
  <si>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</si>
  <si>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</si>
  <si>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</si>
  <si>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</si>
  <si>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</si>
  <si>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</si>
  <si>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</si>
  <si>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</si>
  <si>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</si>
  <si>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</si>
  <si>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</si>
  <si>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</si>
  <si>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</si>
  <si>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</si>
  <si>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</si>
  <si>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</si>
  <si>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</si>
  <si>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</si>
  <si>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</si>
  <si>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</si>
  <si>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</si>
  <si>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</si>
  <si>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</si>
  <si>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</si>
  <si>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</si>
  <si>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</si>
  <si>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</si>
  <si>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</si>
  <si>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</si>
  <si>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</si>
  <si>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</si>
  <si>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</si>
  <si>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</si>
  <si>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</si>
  <si>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</si>
  <si>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</si>
  <si>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</si>
  <si>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</si>
  <si>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</si>
  <si>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</si>
  <si>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</si>
  <si>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</si>
  <si>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</si>
  <si>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</si>
  <si>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</si>
  <si>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</si>
  <si>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</si>
  <si>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</si>
  <si>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</si>
  <si>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</si>
  <si>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</si>
  <si>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</si>
  <si>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</si>
  <si>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</si>
  <si>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</si>
  <si>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</si>
  <si>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</si>
  <si>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</si>
  <si>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</si>
  <si>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</si>
  <si>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</si>
  <si>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</si>
  <si>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</si>
  <si>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</si>
  <si>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</si>
  <si>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</si>
  <si>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</si>
  <si>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</si>
  <si>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</si>
  <si>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</si>
  <si>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</si>
  <si>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</si>
  <si>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</si>
  <si>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</si>
  <si>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</si>
  <si>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</si>
  <si>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</si>
  <si>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</si>
  <si>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</si>
  <si>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</si>
  <si>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</si>
  <si>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</si>
  <si>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</si>
  <si>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</si>
  <si>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</si>
  <si>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</si>
  <si>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</si>
  <si>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</si>
  <si>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</si>
  <si>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</si>
  <si>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</si>
  <si>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</si>
  <si>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</si>
  <si>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</si>
  <si>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</si>
  <si>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</si>
  <si>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</si>
  <si>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</si>
  <si>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</si>
  <si>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</si>
  <si>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</si>
  <si>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</si>
  <si>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</si>
  <si>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</si>
  <si>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</si>
  <si>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</si>
  <si>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</si>
  <si>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</si>
  <si>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</si>
  <si>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</si>
  <si>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</si>
  <si>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</si>
  <si>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</si>
  <si>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</si>
  <si>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</si>
  <si>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</si>
  <si>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</si>
  <si>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</si>
  <si>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</si>
  <si>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</si>
  <si>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</si>
  <si>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</si>
  <si>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</si>
  <si>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</si>
  <si>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</si>
  <si>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</si>
  <si>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</si>
  <si>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</si>
  <si>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</si>
  <si>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</si>
  <si>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</si>
  <si>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</si>
  <si>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</si>
  <si>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</si>
  <si>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</si>
  <si>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</si>
  <si>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</si>
  <si>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</si>
  <si>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</si>
  <si>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</si>
  <si>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</si>
  <si>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</si>
  <si>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</si>
  <si>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</si>
  <si>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</si>
  <si>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</si>
  <si>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</si>
  <si>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</si>
  <si>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</si>
  <si>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</si>
  <si>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</si>
  <si>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</si>
  <si>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</si>
  <si>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</si>
  <si>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</si>
  <si>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</si>
  <si>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</si>
  <si>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</si>
  <si>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</si>
  <si>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</si>
  <si>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</si>
  <si>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</si>
  <si>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</si>
  <si>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</si>
  <si>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</si>
  <si>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</si>
  <si>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</si>
  <si>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</si>
  <si>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</si>
  <si>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</si>
  <si>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</si>
  <si>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</si>
  <si>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</si>
  <si>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</si>
  <si>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</si>
  <si>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</si>
  <si>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</si>
  <si>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</si>
  <si>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</si>
  <si>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</si>
  <si>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</si>
  <si>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</si>
  <si>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</si>
  <si>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</si>
  <si>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</si>
  <si>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</si>
  <si>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</si>
  <si>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</si>
  <si>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</si>
  <si>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</si>
  <si>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</si>
  <si>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</si>
  <si>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</si>
  <si>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</si>
  <si>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</si>
  <si>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</si>
  <si>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</si>
  <si>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</si>
  <si>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</si>
  <si>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</si>
  <si>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</si>
  <si>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</si>
  <si>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</si>
  <si>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</si>
  <si>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</si>
  <si>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</si>
  <si>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</si>
  <si>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</si>
  <si>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</si>
  <si>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</si>
  <si>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</si>
  <si>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</si>
  <si>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</si>
  <si>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</si>
  <si>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</si>
  <si>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</si>
  <si>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</si>
  <si>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</si>
  <si>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</si>
  <si>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</si>
  <si>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</si>
  <si>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</si>
  <si>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</si>
  <si>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</si>
  <si>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</si>
  <si>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</si>
  <si>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</si>
  <si>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</si>
  <si>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</si>
  <si>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</si>
  <si>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</si>
  <si>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</si>
  <si>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</si>
  <si>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</si>
  <si>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</si>
  <si>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</si>
  <si>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</si>
  <si>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</si>
  <si>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</si>
  <si>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</si>
  <si>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</si>
  <si>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</si>
  <si>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</si>
  <si>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</si>
  <si>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</si>
  <si>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</si>
  <si>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</si>
  <si>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</si>
  <si>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</si>
  <si>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</si>
  <si>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</si>
  <si>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</si>
  <si>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</si>
  <si>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</si>
  <si>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</si>
  <si>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</si>
  <si>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</si>
  <si>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</si>
  <si>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</si>
  <si>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</si>
  <si>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</si>
  <si>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</si>
  <si>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</si>
  <si>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</si>
  <si>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</si>
  <si>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</si>
  <si>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</si>
  <si>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</si>
  <si>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</si>
  <si>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</si>
  <si>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</si>
  <si>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</si>
  <si>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</si>
  <si>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</si>
  <si>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</si>
  <si>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</si>
  <si>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</si>
  <si>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</si>
  <si>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</si>
  <si>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</si>
  <si>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</si>
  <si>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</si>
  <si>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</si>
  <si>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</si>
  <si>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</si>
  <si>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</si>
  <si>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</si>
  <si>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</si>
  <si>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</si>
  <si>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</si>
  <si>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</si>
  <si>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</si>
  <si>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</si>
  <si>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</si>
  <si>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</si>
  <si>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</si>
  <si>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</si>
  <si>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</si>
  <si>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</si>
  <si>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</si>
  <si>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</si>
  <si>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</si>
  <si>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</si>
  <si>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</si>
  <si>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</si>
  <si>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</si>
  <si>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</si>
  <si>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</si>
  <si>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</si>
  <si>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</si>
  <si>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</si>
  <si>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</si>
  <si>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</si>
  <si>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</si>
  <si>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</si>
  <si>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</si>
  <si>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</si>
  <si>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</si>
  <si>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</si>
  <si>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</si>
  <si>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</si>
  <si>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</si>
  <si>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</si>
  <si>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</si>
  <si>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</si>
  <si>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</si>
  <si>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</si>
  <si>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</si>
  <si>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</si>
  <si>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</si>
  <si>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</si>
  <si>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</si>
  <si>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</si>
  <si>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</si>
  <si>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</si>
  <si>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</si>
  <si>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</si>
  <si>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</si>
  <si>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</si>
  <si>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</si>
  <si>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</si>
  <si>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</si>
  <si>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</si>
  <si>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</si>
  <si>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</si>
  <si>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</si>
  <si>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</si>
  <si>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</si>
  <si>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</si>
  <si>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</si>
  <si>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</si>
  <si>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</si>
  <si>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</si>
  <si>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</si>
  <si>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</si>
  <si>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</si>
  <si>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</si>
  <si>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</si>
  <si>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</si>
  <si>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</si>
  <si>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</si>
  <si>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</si>
  <si>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</si>
  <si>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</si>
  <si>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</si>
  <si>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</si>
  <si>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</si>
  <si>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</si>
  <si>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</si>
  <si>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</si>
  <si>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</si>
  <si>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</si>
  <si>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</si>
  <si>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</si>
  <si>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</si>
  <si>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</si>
  <si>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</si>
  <si>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</si>
  <si>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</si>
  <si>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</si>
  <si>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</si>
  <si>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</si>
  <si>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</si>
  <si>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</si>
  <si>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</si>
  <si>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</si>
  <si>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</si>
  <si>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</si>
  <si>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</si>
  <si>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</si>
  <si>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</si>
  <si>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</si>
  <si>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</si>
  <si>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</si>
  <si>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</si>
  <si>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</si>
  <si>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</si>
  <si>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</si>
  <si>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</si>
  <si>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</si>
  <si>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</si>
  <si>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</si>
  <si>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</si>
  <si>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</si>
  <si>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</si>
  <si>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</si>
  <si>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</si>
  <si>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</si>
  <si>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</si>
  <si>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</si>
  <si>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</si>
  <si>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</si>
  <si>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</si>
  <si>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</si>
  <si>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</si>
  <si>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</si>
  <si>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</si>
  <si>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</si>
  <si>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</si>
  <si>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</si>
  <si>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</si>
  <si>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</si>
  <si>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</si>
  <si>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</si>
  <si>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</si>
  <si>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</si>
  <si>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</si>
  <si>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</si>
  <si>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</si>
  <si>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</si>
  <si>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</si>
  <si>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</si>
  <si>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</si>
  <si>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</si>
  <si>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</si>
  <si>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</si>
  <si>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</si>
  <si>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</si>
  <si>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</si>
  <si>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</si>
  <si>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</si>
  <si>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</si>
  <si>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</si>
  <si>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</si>
  <si>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</si>
  <si>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</si>
  <si>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</si>
  <si>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</si>
  <si>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</si>
  <si>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</si>
  <si>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</si>
  <si>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</si>
  <si>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</si>
  <si>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</si>
  <si>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</si>
  <si>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</si>
  <si>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</si>
  <si>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</si>
  <si>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</si>
  <si>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</si>
  <si>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</si>
  <si>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</si>
  <si>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</si>
  <si>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</si>
  <si>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</si>
  <si>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</si>
  <si>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</si>
  <si>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</si>
  <si>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</si>
  <si>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</si>
  <si>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</si>
  <si>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</si>
  <si>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</si>
  <si>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</si>
  <si>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</si>
  <si>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</si>
  <si>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</si>
  <si>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</si>
  <si>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</si>
  <si>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</si>
  <si>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</si>
  <si>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</si>
  <si>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</si>
  <si>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</si>
  <si>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</si>
  <si>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</si>
  <si>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</si>
  <si>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</si>
  <si>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</si>
  <si>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</si>
  <si>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</si>
  <si>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</si>
  <si>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</si>
  <si>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</si>
  <si>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</si>
  <si>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</si>
  <si>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</si>
  <si>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</si>
  <si>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</si>
  <si>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</si>
  <si>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</si>
  <si>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</si>
  <si>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</si>
  <si>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</si>
  <si>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</si>
  <si>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</si>
  <si>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</si>
  <si>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</si>
  <si>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</si>
  <si>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</si>
  <si>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</si>
  <si>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</si>
  <si>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</si>
  <si>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</si>
  <si>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</si>
  <si>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</si>
  <si>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</si>
  <si>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</si>
  <si>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</si>
  <si>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</si>
  <si>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</si>
  <si>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</si>
  <si>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</si>
  <si>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</si>
  <si>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</si>
  <si>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</si>
  <si>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</si>
  <si>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</si>
  <si>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</si>
  <si>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</si>
  <si>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</si>
  <si>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</si>
  <si>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</si>
  <si>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</si>
  <si>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</si>
  <si>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</si>
  <si>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</si>
  <si>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</si>
  <si>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</si>
  <si>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</si>
  <si>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</si>
  <si>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</si>
  <si>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</si>
  <si>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</si>
  <si>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</si>
  <si>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</si>
  <si>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</si>
  <si>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</si>
  <si>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</si>
  <si>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</si>
  <si>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</si>
  <si>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</si>
  <si>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</si>
  <si>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</si>
  <si>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</si>
  <si>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</si>
  <si>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</si>
  <si>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</si>
  <si>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</si>
  <si>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</si>
  <si>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</si>
  <si>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</si>
  <si>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</si>
  <si>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</si>
  <si>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</si>
  <si>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</si>
  <si>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</si>
  <si>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</si>
  <si>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</si>
  <si>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</si>
  <si>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</si>
  <si>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</si>
  <si>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</si>
  <si>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</si>
  <si>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</si>
  <si>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</si>
  <si>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</si>
  <si>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</si>
  <si>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</si>
  <si>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</si>
  <si>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</si>
  <si>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</si>
  <si>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</si>
  <si>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</si>
  <si>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</si>
  <si>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</si>
  <si>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</si>
  <si>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</si>
  <si>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</si>
  <si>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</si>
  <si>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</si>
  <si>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</si>
  <si>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</si>
  <si>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</si>
  <si>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</si>
  <si>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</si>
  <si>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</si>
  <si>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</si>
  <si>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</si>
  <si>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</si>
  <si>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</si>
  <si>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</si>
  <si>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</si>
  <si>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</si>
  <si>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</si>
  <si>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</si>
  <si>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</si>
  <si>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</si>
  <si>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</si>
  <si>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</si>
  <si>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</si>
  <si>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</si>
  <si>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</si>
  <si>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</si>
  <si>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</si>
  <si>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</si>
  <si>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</si>
  <si>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</si>
  <si>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</si>
  <si>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</si>
  <si>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</si>
  <si>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</si>
  <si>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</si>
  <si>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</si>
  <si>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</si>
  <si>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</si>
  <si>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</si>
  <si>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</si>
  <si>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</si>
  <si>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</si>
  <si>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</si>
  <si>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</si>
  <si>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</si>
  <si>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</si>
  <si>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</si>
  <si>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</si>
  <si>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</si>
  <si>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</si>
  <si>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</si>
  <si>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</si>
  <si>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</si>
  <si>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</si>
  <si>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</si>
  <si>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</si>
  <si>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</si>
  <si>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</si>
  <si>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</si>
  <si>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</si>
  <si>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</si>
  <si>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</si>
  <si>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</si>
  <si>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</si>
  <si>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</si>
  <si>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</si>
  <si>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</si>
  <si>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</si>
  <si>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</si>
  <si>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</si>
  <si>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</si>
  <si>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</si>
  <si>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</si>
  <si>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</si>
  <si>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</si>
  <si>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</si>
  <si>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</si>
  <si>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</si>
  <si>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</si>
  <si>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</si>
  <si>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</si>
  <si>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</si>
  <si>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</si>
  <si>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</si>
  <si>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</si>
  <si>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</si>
  <si>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</si>
  <si>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</si>
  <si>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</si>
  <si>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</si>
  <si>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</si>
  <si>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</si>
  <si>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</si>
  <si>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</si>
  <si>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</si>
  <si>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</si>
  <si>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</si>
  <si>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</si>
  <si>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</si>
  <si>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</si>
  <si>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</si>
  <si>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</si>
  <si>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</si>
  <si>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</si>
  <si>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</si>
  <si>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</si>
  <si>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</si>
  <si>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</si>
  <si>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</si>
  <si>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</si>
  <si>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</si>
  <si>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</si>
  <si>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</si>
  <si>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</si>
  <si>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</si>
  <si>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</si>
  <si>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</si>
  <si>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</si>
  <si>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</si>
  <si>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</si>
  <si>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</si>
  <si>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</si>
  <si>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</si>
  <si>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</si>
  <si>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</si>
  <si>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</si>
  <si>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</si>
  <si>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</si>
  <si>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</si>
  <si>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</si>
  <si>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</si>
  <si>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</si>
  <si>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</si>
  <si>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</si>
  <si>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</si>
  <si>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</si>
  <si>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</si>
  <si>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</si>
  <si>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</si>
  <si>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</si>
  <si>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</si>
  <si>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</si>
  <si>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</si>
  <si>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</si>
  <si>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</si>
  <si>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</si>
  <si>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</si>
  <si>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</si>
  <si>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</si>
  <si>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</si>
  <si>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</si>
  <si>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</si>
  <si>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</si>
  <si>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</si>
  <si>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</si>
  <si>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</si>
  <si>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</si>
  <si>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</si>
  <si>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</si>
  <si>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</si>
  <si>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</si>
  <si>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</si>
  <si>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</si>
  <si>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</si>
  <si>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</si>
  <si>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</si>
  <si>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</si>
  <si>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</si>
  <si>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</si>
  <si>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</si>
  <si>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</si>
  <si>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</si>
  <si>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</si>
  <si>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</si>
  <si>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</si>
  <si>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</si>
  <si>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</si>
  <si>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</si>
  <si>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</si>
  <si>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</si>
  <si>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</si>
  <si>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</si>
  <si>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</si>
  <si>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</si>
  <si>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</si>
  <si>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</si>
  <si>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</si>
  <si>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</si>
  <si>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</si>
  <si>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</si>
  <si>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</si>
  <si>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</si>
  <si>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</si>
  <si>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</si>
  <si>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</si>
  <si>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</si>
  <si>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</si>
  <si>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</si>
  <si>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</si>
  <si>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</si>
  <si>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</si>
  <si>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</si>
  <si>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</si>
  <si>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</si>
  <si>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</si>
  <si>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</si>
  <si>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</si>
  <si>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</si>
  <si>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</si>
  <si>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</si>
  <si>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</si>
  <si>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</si>
  <si>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</si>
  <si>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</si>
  <si>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</si>
  <si>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</si>
  <si>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</si>
  <si>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</si>
  <si>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</si>
  <si>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</si>
  <si>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</si>
  <si>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</si>
  <si>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</si>
  <si>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</si>
  <si>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</si>
  <si>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</si>
  <si>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</si>
  <si>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</si>
  <si>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</si>
  <si>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</si>
  <si>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</si>
  <si>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</si>
  <si>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</si>
  <si>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</si>
  <si>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</si>
  <si>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</si>
  <si>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</si>
  <si>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</si>
  <si>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</si>
  <si>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</si>
  <si>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</si>
  <si>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</si>
  <si>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</si>
  <si>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</si>
  <si>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</si>
  <si>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</si>
  <si>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</si>
  <si>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</si>
  <si>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</si>
  <si>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</si>
  <si>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</si>
  <si>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</si>
  <si>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</si>
  <si>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</si>
  <si>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</si>
  <si>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</si>
  <si>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</si>
  <si>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</si>
  <si>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</si>
  <si>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</si>
  <si>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</si>
  <si>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</si>
  <si>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</si>
  <si>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</si>
  <si>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</si>
  <si>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</si>
  <si>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</si>
  <si>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</si>
  <si>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</si>
  <si>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</si>
  <si>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</si>
  <si>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</si>
  <si>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</si>
  <si>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</si>
  <si>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</si>
  <si>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</si>
  <si>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</si>
  <si>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</si>
  <si>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</si>
  <si>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</si>
  <si>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</si>
  <si>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</si>
  <si>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</si>
  <si>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</si>
  <si>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</si>
  <si>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</si>
  <si>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</si>
  <si>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</si>
  <si>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</si>
  <si>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</si>
  <si>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</si>
  <si>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</si>
  <si>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</si>
  <si>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</si>
  <si>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</si>
  <si>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</si>
  <si>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</si>
  <si>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</si>
  <si>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</si>
  <si>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</si>
  <si>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</si>
  <si>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</si>
  <si>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</si>
  <si>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</si>
  <si>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</si>
  <si>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</si>
  <si>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</si>
  <si>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</si>
  <si>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</si>
  <si>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</si>
  <si>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</si>
  <si>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</si>
  <si>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</si>
  <si>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</si>
  <si>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</si>
  <si>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</si>
  <si>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</si>
  <si>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</si>
  <si>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</si>
  <si>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</si>
  <si>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</si>
  <si>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</si>
  <si>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</si>
  <si>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</si>
  <si>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</si>
  <si>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</si>
  <si>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</si>
  <si>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</si>
  <si>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</si>
  <si>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</si>
  <si>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</si>
  <si>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</si>
  <si>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</si>
  <si>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</si>
  <si>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</si>
  <si>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</si>
  <si>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</si>
  <si>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</si>
  <si>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</si>
  <si>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</si>
  <si>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</si>
  <si>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</si>
  <si>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</si>
  <si>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</si>
  <si>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</si>
  <si>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</si>
  <si>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</si>
  <si>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</si>
  <si>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</si>
  <si>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</si>
  <si>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</si>
  <si>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</si>
  <si>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</si>
  <si>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</si>
  <si>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</si>
  <si>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</si>
  <si>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</si>
  <si>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</si>
  <si>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</si>
  <si>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</si>
  <si>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</si>
  <si>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</si>
  <si>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</si>
  <si>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</si>
  <si>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</si>
  <si>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</si>
  <si>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</si>
  <si>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</si>
  <si>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</si>
  <si>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</si>
  <si>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</si>
  <si>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</si>
  <si>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</si>
  <si>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</si>
  <si>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</si>
  <si>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</si>
  <si>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</si>
  <si>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</si>
  <si>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</si>
  <si>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</si>
  <si>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</si>
  <si>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</si>
  <si>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</si>
  <si>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</si>
  <si>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</si>
  <si>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</si>
  <si>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</si>
  <si>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</si>
  <si>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</si>
  <si>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</si>
  <si>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</si>
  <si>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</si>
  <si>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</si>
  <si>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</si>
  <si>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</si>
  <si>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</si>
  <si>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</si>
  <si>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</si>
  <si>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</si>
  <si>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</si>
  <si>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</si>
  <si>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</si>
  <si>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</si>
  <si>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</si>
  <si>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</si>
  <si>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</si>
  <si>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</si>
  <si>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</si>
  <si>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</si>
  <si>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</si>
  <si>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</si>
  <si>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</si>
  <si>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</si>
  <si>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</si>
  <si>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</si>
  <si>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</si>
  <si>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</si>
  <si>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</si>
  <si>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</si>
  <si>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</si>
  <si>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</si>
  <si>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</si>
  <si>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</si>
  <si>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</si>
  <si>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</si>
  <si>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</si>
  <si>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</si>
  <si>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</si>
  <si>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</si>
  <si>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</si>
  <si>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</si>
  <si>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</si>
  <si>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</si>
  <si>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</si>
  <si>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</si>
  <si>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</si>
  <si>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</si>
  <si>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</si>
  <si>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</si>
  <si>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</si>
  <si>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</si>
  <si>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</si>
  <si>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</si>
  <si>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</si>
  <si>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</si>
  <si>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</si>
  <si>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</si>
  <si>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</si>
  <si>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</si>
  <si>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</si>
  <si>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</si>
  <si>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</si>
  <si>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</si>
  <si>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</si>
  <si>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</si>
  <si>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</si>
  <si>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</si>
  <si>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</si>
  <si>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</si>
  <si>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</si>
  <si>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</si>
  <si>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</si>
  <si>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</si>
  <si>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</si>
  <si>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</si>
  <si>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</si>
  <si>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</si>
  <si>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</si>
  <si>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</si>
  <si>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</si>
  <si>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</si>
  <si>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</si>
  <si>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</si>
  <si>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</si>
  <si>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</si>
  <si>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</si>
  <si>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</si>
  <si>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</si>
  <si>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</si>
  <si>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</si>
  <si>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</si>
  <si>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</si>
  <si>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</si>
  <si>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</si>
  <si>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</si>
  <si>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</si>
  <si>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</si>
  <si>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</si>
  <si>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</si>
  <si>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</si>
  <si>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</si>
  <si>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</si>
  <si>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</si>
  <si>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</si>
  <si>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</si>
  <si>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</si>
  <si>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</si>
  <si>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</si>
  <si>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</si>
  <si>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</si>
  <si>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</si>
  <si>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</si>
  <si>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</si>
  <si>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</si>
  <si>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</si>
  <si>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</si>
  <si>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</si>
  <si>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</si>
  <si>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</si>
  <si>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</si>
  <si>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</si>
  <si>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</si>
  <si>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</si>
  <si>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</si>
  <si>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</si>
  <si>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</si>
  <si>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</si>
  <si>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</si>
  <si>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</si>
  <si>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</si>
  <si>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</si>
  <si>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</si>
  <si>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</si>
  <si>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</si>
  <si>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</si>
  <si>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</si>
  <si>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</si>
  <si>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</si>
  <si>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</si>
  <si>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</si>
  <si>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</si>
  <si>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</si>
  <si>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</si>
  <si>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</si>
  <si>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</si>
  <si>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</si>
  <si>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</si>
  <si>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</si>
  <si>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</si>
  <si>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</si>
  <si>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</si>
  <si>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</si>
  <si>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</si>
  <si>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</si>
  <si>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</si>
  <si>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</si>
  <si>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</si>
  <si>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</si>
  <si>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</si>
  <si>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</si>
  <si>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</si>
  <si>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</si>
  <si>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</si>
  <si>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</si>
  <si>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</si>
  <si>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</si>
  <si>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</si>
  <si>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</si>
  <si>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</si>
  <si>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</si>
  <si>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</si>
  <si>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</si>
  <si>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</si>
  <si>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</si>
  <si>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</si>
  <si>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</si>
  <si>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</si>
  <si>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</si>
  <si>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</si>
  <si>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</si>
  <si>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</si>
  <si>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</si>
  <si>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</si>
  <si>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</si>
  <si>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</si>
  <si>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</si>
  <si>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</si>
  <si>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</si>
  <si>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</si>
  <si>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</si>
  <si>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</si>
  <si>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</si>
  <si>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</si>
  <si>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</si>
  <si>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</si>
  <si>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</si>
  <si>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</si>
  <si>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</si>
  <si>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</si>
  <si>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</si>
  <si>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</si>
  <si>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</si>
  <si>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</si>
  <si>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</si>
  <si>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</si>
  <si>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</si>
  <si>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</si>
  <si>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</si>
  <si>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</si>
  <si>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</si>
  <si>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</si>
  <si>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</si>
  <si>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</si>
  <si>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</si>
  <si>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</si>
  <si>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</si>
  <si>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</si>
  <si>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</si>
  <si>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</si>
  <si>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</si>
  <si>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</si>
  <si>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</si>
  <si>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</si>
  <si>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</si>
  <si>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</si>
  <si>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</si>
  <si>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</si>
  <si>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</si>
  <si>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</si>
  <si>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</si>
  <si>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</si>
  <si>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</si>
  <si>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</si>
  <si>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</si>
  <si>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</si>
  <si>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</si>
  <si>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</si>
  <si>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</si>
  <si>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</si>
  <si>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</si>
  <si>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</si>
  <si>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</si>
  <si>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</si>
  <si>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</si>
  <si>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</si>
  <si>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</si>
  <si>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</si>
  <si>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</si>
  <si>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</si>
  <si>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</si>
  <si>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</si>
  <si>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</si>
  <si>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</si>
  <si>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</si>
  <si>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</si>
  <si>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</si>
  <si>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</si>
  <si>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</si>
  <si>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</si>
  <si>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</si>
  <si>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</si>
  <si>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</si>
  <si>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</si>
  <si>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</si>
  <si>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</si>
  <si>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</si>
  <si>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</si>
  <si>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</si>
  <si>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</si>
  <si>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</si>
  <si>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</si>
  <si>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</si>
  <si>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</si>
  <si>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</si>
  <si>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</si>
  <si>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</si>
  <si>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</si>
  <si>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</si>
  <si>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</si>
  <si>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</si>
  <si>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</si>
  <si>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</si>
  <si>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</si>
  <si>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</si>
  <si>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</si>
  <si>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</si>
  <si>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</si>
  <si>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</si>
  <si>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</si>
  <si>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</si>
  <si>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</si>
  <si>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</si>
  <si>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</si>
  <si>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</si>
  <si>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</si>
  <si>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</si>
  <si>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</si>
  <si>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</si>
  <si>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</si>
  <si>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</si>
  <si>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</si>
  <si>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</si>
  <si>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</si>
  <si>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</si>
  <si>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</si>
  <si>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</si>
  <si>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</si>
  <si>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</si>
  <si>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</si>
  <si>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</si>
  <si>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</si>
  <si>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</si>
  <si>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</si>
  <si>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</si>
  <si>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</si>
  <si>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</si>
  <si>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</si>
  <si>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</si>
  <si>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</si>
  <si>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</si>
  <si>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</si>
  <si>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</si>
  <si>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</si>
  <si>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</si>
  <si>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</si>
  <si>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</si>
  <si>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</si>
  <si>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</si>
  <si>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</si>
  <si>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</si>
  <si>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</si>
  <si>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</si>
  <si>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</si>
  <si>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</si>
  <si>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</si>
  <si>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</si>
  <si>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</si>
  <si>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</si>
  <si>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</si>
  <si>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</si>
  <si>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</si>
  <si>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</si>
  <si>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</si>
  <si>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</si>
  <si>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</si>
  <si>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</si>
  <si>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</si>
  <si>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</si>
  <si>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</si>
  <si>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</si>
  <si>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</si>
  <si>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</si>
  <si>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</si>
  <si>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</si>
  <si>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</si>
  <si>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</si>
  <si>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</si>
  <si>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</si>
  <si>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</si>
  <si>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</si>
  <si>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</si>
  <si>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</si>
  <si>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</si>
  <si>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</si>
  <si>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</si>
  <si>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</si>
  <si>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</si>
  <si>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</si>
  <si>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</si>
  <si>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</si>
  <si>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</si>
  <si>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</si>
  <si>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</si>
  <si>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</si>
  <si>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</si>
  <si>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</si>
  <si>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</si>
  <si>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</si>
  <si>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</si>
  <si>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</si>
  <si>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</si>
  <si>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</si>
  <si>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</si>
  <si>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</si>
  <si>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</si>
  <si>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</si>
  <si>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</si>
  <si>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</si>
  <si>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</si>
  <si>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</si>
  <si>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</si>
  <si>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</si>
  <si>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</si>
  <si>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</si>
  <si>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</si>
  <si>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</si>
  <si>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</si>
  <si>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</si>
  <si>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</si>
  <si>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</si>
  <si>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</si>
  <si>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</si>
  <si>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</si>
  <si>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</si>
  <si>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</si>
  <si>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</si>
  <si>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</si>
  <si>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</si>
  <si>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</si>
  <si>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</si>
  <si>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</si>
  <si>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</si>
  <si>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</si>
  <si>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</si>
  <si>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</si>
  <si>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</si>
  <si>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</si>
  <si>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</si>
  <si>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</si>
  <si>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</si>
  <si>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</si>
  <si>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</si>
  <si>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</si>
  <si>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</si>
  <si>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</si>
  <si>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</si>
  <si>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</si>
  <si>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</si>
  <si>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</si>
  <si>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</si>
  <si>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</si>
  <si>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</si>
  <si>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</si>
  <si>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</si>
  <si>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</si>
  <si>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</si>
  <si>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</si>
  <si>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</si>
  <si>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</si>
  <si>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</si>
  <si>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</si>
  <si>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</si>
  <si>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</si>
  <si>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</si>
  <si>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</si>
  <si>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</si>
  <si>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</si>
  <si>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</si>
  <si>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</si>
  <si>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</si>
  <si>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</si>
  <si>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</si>
  <si>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</si>
  <si>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</si>
  <si>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</si>
  <si>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</si>
  <si>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</si>
  <si>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</si>
  <si>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</si>
  <si>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</si>
  <si>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</si>
  <si>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</si>
  <si>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</si>
  <si>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</si>
  <si>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</si>
  <si>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</si>
  <si>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</si>
  <si>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</si>
  <si>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</si>
  <si>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</si>
  <si>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</si>
  <si>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</si>
  <si>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</si>
  <si>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</si>
  <si>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</si>
  <si>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</si>
  <si>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</si>
  <si>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</si>
  <si>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</si>
  <si>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</si>
  <si>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</si>
  <si>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</si>
  <si>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</si>
  <si>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</si>
  <si>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</si>
  <si>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</si>
  <si>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</si>
  <si>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</si>
  <si>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</si>
  <si>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</si>
  <si>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</si>
  <si>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</si>
  <si>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</si>
  <si>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</si>
  <si>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</si>
  <si>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</si>
  <si>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</si>
  <si>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</si>
  <si>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</si>
  <si>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</si>
  <si>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</si>
  <si>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</si>
  <si>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</si>
  <si>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</si>
  <si>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</si>
  <si>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</si>
  <si>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</si>
  <si>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</si>
  <si>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</si>
  <si>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</si>
  <si>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</si>
  <si>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</si>
  <si>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</si>
  <si>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</si>
  <si>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</si>
  <si>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</si>
  <si>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</si>
  <si>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</si>
  <si>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</si>
  <si>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</si>
  <si>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</si>
  <si>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</si>
  <si>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</si>
  <si>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</si>
  <si>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</si>
  <si>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</si>
  <si>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</si>
  <si>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</si>
  <si>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</si>
  <si>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</si>
  <si>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</si>
  <si>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</si>
  <si>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</si>
  <si>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</si>
  <si>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</si>
  <si>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</si>
  <si>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</si>
  <si>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</si>
  <si>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</si>
  <si>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</si>
  <si>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</si>
  <si>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</si>
  <si>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</si>
  <si>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</si>
  <si>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</si>
  <si>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</si>
  <si>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</si>
  <si>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</si>
  <si>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</si>
  <si>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</si>
  <si>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</si>
  <si>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</si>
  <si>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</si>
  <si>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</si>
  <si>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</si>
  <si>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</si>
  <si>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</si>
  <si>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</si>
  <si>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</si>
  <si>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</si>
  <si>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</si>
  <si>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</si>
  <si>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</si>
  <si>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</si>
  <si>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</si>
  <si>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</si>
  <si>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</si>
  <si>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</si>
  <si>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</si>
  <si>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</si>
  <si>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</si>
  <si>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</si>
  <si>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</si>
  <si>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</si>
  <si>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</si>
  <si>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</si>
  <si>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</si>
  <si>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</si>
  <si>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</si>
  <si>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</si>
  <si>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</si>
  <si>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</si>
  <si>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</si>
  <si>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</si>
  <si>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</si>
  <si>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</si>
  <si>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</si>
  <si>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</si>
  <si>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</si>
  <si>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</si>
  <si>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</si>
  <si>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</si>
  <si>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</si>
  <si>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</si>
  <si>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</si>
  <si>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</si>
  <si>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</si>
  <si>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</si>
  <si>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</si>
  <si>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</si>
  <si>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</si>
  <si>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</si>
  <si>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</si>
  <si>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</si>
  <si>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</si>
  <si>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</si>
  <si>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</si>
  <si>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</si>
  <si>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</si>
  <si>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</si>
  <si>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</si>
  <si>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</si>
  <si>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</si>
  <si>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</si>
  <si>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</si>
  <si>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</si>
  <si>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</si>
  <si>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</si>
  <si>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</si>
  <si>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</si>
  <si>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</si>
  <si>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</si>
  <si>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</si>
  <si>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</si>
  <si>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</si>
  <si>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</si>
  <si>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</si>
  <si>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</si>
  <si>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</si>
  <si>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</si>
  <si>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</si>
  <si>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</si>
  <si>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</si>
  <si>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</si>
  <si>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</si>
  <si>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</si>
  <si>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</si>
  <si>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</si>
  <si>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</si>
  <si>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</si>
  <si>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</si>
  <si>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</si>
  <si>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</si>
  <si>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</si>
  <si>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</si>
  <si>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</si>
  <si>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</si>
  <si>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</si>
  <si>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</si>
  <si>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</si>
  <si>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</si>
  <si>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</si>
  <si>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</si>
  <si>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</si>
  <si>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</si>
  <si>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</si>
  <si>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</si>
  <si>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</si>
  <si>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</si>
  <si>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</si>
  <si>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</si>
  <si>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</si>
  <si>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</si>
  <si>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</si>
  <si>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</si>
  <si>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</si>
  <si>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</si>
  <si>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</si>
  <si>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</si>
  <si>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</si>
  <si>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</si>
  <si>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</si>
  <si>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</si>
  <si>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</si>
  <si>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</si>
  <si>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</si>
  <si>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</si>
  <si>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</si>
  <si>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</si>
  <si>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</si>
  <si>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</si>
  <si>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</si>
  <si>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</si>
  <si>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</si>
  <si>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</si>
  <si>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</si>
  <si>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</si>
  <si>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</si>
  <si>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</si>
  <si>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</si>
  <si>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</si>
  <si>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</si>
  <si>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</si>
  <si>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</si>
  <si>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</si>
  <si>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</si>
  <si>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</si>
  <si>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</si>
  <si>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</si>
  <si>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</si>
  <si>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</si>
  <si>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</si>
  <si>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</si>
  <si>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</si>
  <si>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</si>
  <si>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</si>
  <si>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</si>
  <si>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</si>
  <si>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</si>
  <si>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</si>
  <si>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</si>
  <si>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</si>
  <si>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</si>
  <si>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</si>
  <si>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</si>
  <si>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</si>
  <si>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</si>
  <si>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</si>
  <si>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</si>
  <si>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</si>
  <si>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</si>
  <si>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</si>
  <si>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</si>
  <si>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</si>
  <si>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</si>
  <si>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</si>
  <si>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</si>
  <si>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</si>
  <si>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</si>
  <si>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</si>
  <si>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</si>
  <si>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</si>
  <si>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</si>
  <si>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</si>
  <si>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</si>
  <si>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</si>
  <si>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</si>
  <si>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</si>
  <si>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</si>
  <si>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</si>
  <si>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</si>
  <si>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</si>
  <si>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</si>
  <si>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</si>
  <si>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</si>
  <si>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</si>
  <si>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</si>
  <si>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</si>
  <si>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</si>
  <si>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</si>
  <si>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</si>
  <si>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</si>
  <si>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</si>
  <si>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</si>
  <si>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</si>
  <si>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</si>
  <si>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</si>
  <si>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</si>
  <si>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</si>
  <si>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</si>
  <si>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</si>
  <si>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</si>
  <si>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</si>
  <si>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</si>
  <si>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</si>
  <si>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</si>
  <si>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</si>
  <si>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</si>
  <si>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</si>
  <si>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</si>
  <si>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</si>
  <si>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</si>
  <si>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</si>
  <si>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</si>
  <si>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</si>
  <si>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</si>
  <si>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</si>
  <si>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</si>
  <si>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</si>
  <si>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</si>
  <si>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</si>
  <si>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</si>
  <si>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</si>
  <si>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</si>
  <si>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</si>
  <si>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</si>
  <si>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</si>
  <si>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</si>
  <si>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</si>
  <si>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</si>
  <si>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</si>
  <si>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</si>
  <si>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</si>
  <si>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</si>
  <si>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</si>
  <si>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</si>
  <si>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</si>
  <si>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</si>
  <si>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</si>
  <si>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</si>
  <si>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</si>
  <si>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</si>
  <si>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</si>
  <si>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</si>
  <si>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</si>
  <si>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</si>
  <si>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</si>
  <si>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</si>
  <si>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</si>
  <si>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</si>
  <si>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</si>
  <si>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</si>
  <si>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</si>
  <si>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</si>
  <si>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</si>
  <si>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</si>
  <si>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</si>
  <si>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</si>
  <si>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</si>
  <si>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</si>
  <si>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</si>
  <si>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</si>
  <si>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</si>
  <si>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</si>
  <si>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</si>
  <si>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</si>
  <si>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</si>
  <si>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</si>
  <si>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</si>
  <si>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</si>
  <si>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</si>
  <si>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</si>
  <si>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</si>
  <si>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</si>
  <si>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</si>
  <si>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</si>
  <si>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</si>
  <si>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</si>
  <si>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</si>
  <si>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</si>
  <si>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</si>
  <si>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</si>
  <si>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</si>
  <si>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</si>
  <si>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</si>
  <si>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</si>
  <si>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</si>
  <si>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</si>
  <si>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</si>
  <si>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</si>
  <si>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</si>
  <si>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</si>
  <si>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</si>
  <si>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</si>
  <si>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</si>
  <si>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</si>
  <si>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</si>
  <si>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</si>
  <si>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</si>
  <si>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</si>
  <si>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</si>
  <si>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</si>
  <si>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</si>
  <si>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</si>
  <si>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</si>
  <si>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</si>
  <si>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</si>
  <si>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</si>
  <si>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</si>
  <si>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</si>
  <si>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</si>
  <si>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</si>
  <si>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</si>
  <si>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</si>
  <si>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</si>
  <si>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</si>
  <si>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</si>
  <si>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</si>
  <si>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</si>
  <si>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</si>
  <si>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</si>
  <si>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</si>
  <si>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</si>
  <si>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</si>
  <si>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</si>
  <si>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</si>
  <si>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</si>
  <si>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</si>
  <si>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</si>
  <si>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</si>
  <si>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</si>
  <si>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</si>
  <si>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</si>
  <si>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</si>
  <si>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</si>
  <si>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</si>
  <si>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</si>
  <si>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</si>
  <si>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</si>
  <si>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</si>
  <si>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</si>
  <si>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</si>
  <si>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</si>
  <si>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</si>
  <si>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</si>
  <si>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</si>
  <si>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</si>
  <si>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</si>
  <si>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</si>
  <si>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</si>
  <si>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</si>
  <si>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</si>
  <si>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</si>
  <si>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</si>
  <si>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</si>
  <si>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</si>
  <si>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</si>
  <si>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</si>
  <si>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</si>
  <si>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</si>
  <si>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</si>
  <si>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</si>
  <si>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</si>
  <si>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</si>
  <si>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</si>
  <si>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</si>
  <si>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</si>
  <si>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</si>
  <si>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</si>
  <si>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</si>
  <si>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</si>
  <si>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</si>
  <si>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</si>
  <si>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</si>
  <si>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</si>
  <si>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</si>
  <si>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</si>
  <si>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</si>
  <si>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</si>
  <si>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</si>
  <si>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</si>
  <si>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</si>
  <si>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</si>
  <si>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</si>
  <si>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</si>
  <si>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</si>
  <si>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</si>
  <si>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</si>
  <si>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</si>
  <si>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</si>
  <si>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</si>
  <si>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</si>
  <si>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</si>
  <si>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</si>
  <si>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</si>
  <si>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</si>
  <si>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</si>
  <si>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</si>
  <si>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</si>
  <si>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</si>
  <si>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</si>
  <si>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</si>
  <si>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</si>
  <si>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</si>
  <si>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</si>
  <si>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</si>
  <si>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</si>
  <si>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</si>
  <si>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</si>
  <si>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</si>
  <si>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</si>
  <si>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</si>
  <si>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</si>
  <si>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</si>
  <si>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</si>
  <si>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</si>
  <si>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</si>
  <si>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</si>
  <si>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</si>
  <si>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</si>
  <si>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</si>
  <si>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</si>
  <si>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</si>
  <si>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</si>
  <si>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</si>
  <si>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</si>
  <si>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</si>
  <si>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</si>
  <si>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</si>
  <si>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</si>
  <si>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</si>
  <si>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</si>
  <si>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</si>
  <si>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</si>
  <si>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</si>
  <si>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</si>
  <si>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</si>
  <si>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</si>
  <si>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</si>
  <si>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</si>
  <si>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</si>
  <si>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</si>
  <si>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</si>
  <si>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</si>
  <si>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</si>
  <si>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</si>
  <si>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</si>
  <si>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</si>
  <si>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</si>
  <si>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</si>
  <si>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</si>
  <si>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</si>
  <si>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</si>
  <si>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</si>
  <si>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</si>
  <si>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</si>
  <si>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</si>
  <si>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</si>
  <si>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</si>
  <si>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</si>
  <si>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</si>
  <si>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</si>
  <si>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</si>
  <si>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</si>
  <si>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</si>
  <si>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</si>
  <si>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</si>
  <si>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</si>
  <si>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</si>
  <si>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</si>
  <si>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</si>
  <si>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</si>
  <si>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</si>
  <si>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</si>
  <si>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</si>
  <si>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</si>
  <si>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</si>
  <si>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</si>
  <si>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</si>
  <si>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</si>
  <si>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</si>
  <si>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</si>
  <si>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</si>
  <si>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</si>
  <si>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</si>
  <si>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</si>
  <si>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</si>
  <si>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</si>
  <si>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</si>
  <si>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</si>
  <si>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</si>
  <si>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</si>
  <si>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</si>
  <si>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</si>
  <si>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</si>
  <si>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</si>
  <si>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</si>
  <si>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</si>
  <si>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</si>
  <si>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</si>
  <si>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</si>
  <si>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</si>
  <si>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</si>
  <si>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</si>
  <si>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</si>
  <si>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</si>
  <si>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</si>
  <si>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</si>
  <si>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</si>
  <si>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</si>
  <si>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</si>
  <si>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</si>
  <si>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</si>
  <si>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</si>
  <si>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</si>
  <si>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</si>
  <si>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</si>
  <si>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</si>
  <si>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</si>
  <si>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</si>
  <si>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</si>
  <si>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</si>
  <si>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</si>
  <si>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</si>
  <si>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</si>
  <si>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</si>
  <si>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</si>
  <si>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</si>
  <si>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</si>
  <si>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</si>
  <si>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</si>
  <si>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</si>
  <si>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</si>
  <si>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</si>
  <si>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</si>
  <si>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</si>
  <si>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</si>
  <si>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</si>
  <si>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</si>
  <si>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</si>
  <si>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</si>
  <si>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</si>
  <si>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</si>
  <si>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</si>
  <si>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</si>
  <si>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</si>
  <si>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</si>
  <si>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</si>
  <si>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</si>
  <si>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</si>
  <si>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</si>
  <si>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</si>
  <si>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</si>
  <si>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</si>
  <si>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</si>
  <si>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</si>
  <si>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</si>
  <si>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</si>
  <si>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</si>
  <si>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</si>
  <si>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</si>
  <si>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</si>
  <si>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</si>
  <si>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</si>
  <si>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</si>
  <si>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</si>
  <si>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</si>
  <si>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</si>
  <si>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</si>
  <si>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</si>
  <si>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</si>
  <si>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</si>
  <si>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</si>
  <si>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</si>
  <si>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</si>
  <si>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</si>
  <si>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</si>
  <si>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</si>
  <si>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</si>
  <si>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</si>
  <si>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</si>
  <si>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</si>
  <si>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</si>
  <si>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</si>
  <si>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</si>
  <si>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</si>
  <si>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</si>
  <si>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</si>
  <si>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</si>
  <si>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</si>
  <si>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</si>
  <si>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</si>
  <si>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</si>
  <si>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</si>
  <si>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</si>
  <si>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</si>
  <si>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</si>
  <si>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</si>
  <si>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</si>
  <si>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</si>
  <si>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</si>
  <si>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</si>
  <si>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</si>
  <si>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</si>
  <si>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</si>
  <si>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</si>
  <si>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</si>
  <si>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</si>
  <si>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</si>
  <si>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</si>
  <si>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</si>
  <si>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</si>
  <si>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</si>
  <si>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</si>
  <si>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</si>
  <si>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</si>
  <si>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</si>
  <si>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</si>
  <si>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</si>
  <si>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</si>
  <si>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</si>
  <si>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</si>
  <si>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</si>
  <si>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</si>
  <si>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</si>
  <si>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</si>
  <si>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</si>
  <si>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</si>
  <si>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</si>
  <si>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</si>
  <si>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</si>
  <si>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</si>
  <si>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</si>
  <si>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</si>
  <si>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</si>
  <si>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</si>
  <si>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</si>
  <si>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</si>
  <si>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</si>
  <si>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</si>
  <si>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</si>
  <si>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</si>
  <si>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</si>
  <si>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</si>
  <si>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</si>
  <si>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</si>
  <si>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</si>
  <si>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</si>
  <si>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</si>
  <si>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</si>
  <si>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</si>
  <si>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</si>
  <si>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</si>
  <si>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</si>
  <si>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</si>
  <si>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</si>
  <si>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</si>
  <si>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</si>
  <si>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</si>
  <si>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</si>
  <si>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</si>
  <si>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</si>
  <si>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</si>
  <si>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</si>
  <si>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</si>
  <si>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</si>
  <si>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</si>
  <si>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</si>
  <si>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</si>
  <si>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</si>
  <si>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</si>
  <si>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</si>
  <si>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</si>
  <si>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</si>
  <si>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</si>
  <si>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</si>
  <si>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</si>
  <si>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</si>
  <si>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</si>
  <si>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</si>
  <si>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</si>
  <si>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</si>
  <si>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</si>
  <si>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</si>
  <si>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</si>
  <si>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</si>
  <si>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</si>
  <si>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</si>
  <si>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</si>
  <si>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</si>
  <si>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</si>
  <si>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</si>
  <si>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</si>
  <si>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</si>
  <si>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</si>
  <si>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</si>
  <si>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</si>
  <si>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</si>
  <si>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</si>
  <si>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</si>
  <si>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</si>
  <si>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</si>
  <si>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</si>
  <si>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</si>
  <si>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</si>
  <si>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</si>
  <si>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</si>
  <si>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</si>
  <si>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</si>
  <si>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</si>
  <si>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</si>
  <si>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</si>
  <si>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</si>
  <si>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</si>
  <si>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</si>
  <si>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</si>
  <si>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</si>
  <si>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</si>
  <si>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</si>
  <si>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</si>
  <si>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</si>
  <si>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</si>
  <si>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</si>
  <si>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</si>
  <si>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</si>
  <si>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</si>
  <si>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</si>
  <si>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</si>
  <si>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</si>
  <si>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</si>
  <si>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</si>
  <si>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</si>
  <si>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</si>
  <si>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</si>
  <si>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</si>
  <si>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</si>
  <si>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</si>
  <si>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</si>
  <si>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</si>
  <si>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</si>
  <si>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</si>
  <si>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</si>
  <si>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</si>
  <si>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</si>
  <si>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</si>
  <si>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</si>
  <si>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</si>
  <si>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</si>
  <si>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</si>
  <si>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</si>
  <si>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</si>
  <si>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</si>
  <si>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</si>
  <si>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</si>
  <si>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</si>
  <si>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</si>
  <si>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</si>
  <si>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</si>
  <si>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</si>
  <si>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</si>
  <si>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</si>
  <si>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</si>
  <si>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</si>
  <si>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</si>
  <si>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</si>
  <si>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</si>
  <si>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</si>
  <si>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</si>
  <si>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</si>
  <si>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</si>
  <si>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</si>
  <si>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</si>
  <si>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</si>
  <si>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</si>
  <si>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</si>
  <si>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</si>
  <si>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</si>
  <si>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</si>
  <si>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</si>
  <si>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</si>
  <si>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</si>
  <si>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</si>
  <si>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</si>
  <si>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</si>
  <si>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</si>
  <si>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</si>
  <si>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</si>
  <si>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</si>
  <si>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</si>
  <si>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</si>
  <si>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</si>
  <si>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</si>
  <si>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</si>
  <si>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</si>
  <si>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</si>
  <si>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</si>
  <si>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</si>
  <si>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</si>
  <si>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</si>
  <si>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</si>
  <si>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</si>
  <si>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</si>
  <si>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</si>
  <si>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</si>
  <si>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</si>
  <si>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</si>
  <si>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</si>
  <si>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</si>
  <si>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</si>
  <si>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</si>
  <si>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</si>
  <si>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</si>
  <si>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</si>
  <si>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</si>
  <si>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</si>
  <si>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</si>
  <si>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</si>
  <si>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</si>
  <si>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</si>
  <si>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</si>
  <si>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</si>
  <si>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</si>
  <si>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</si>
  <si>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</si>
  <si>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</si>
  <si>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</si>
  <si>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</si>
  <si>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</si>
  <si>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</si>
  <si>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</si>
  <si>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</si>
  <si>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</si>
  <si>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</si>
  <si>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</si>
  <si>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</si>
  <si>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</si>
  <si>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</si>
  <si>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</si>
  <si>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</si>
  <si>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</si>
  <si>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</si>
  <si>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</si>
  <si>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</si>
  <si>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</si>
  <si>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</si>
  <si>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</si>
  <si>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</si>
  <si>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</si>
  <si>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</si>
  <si>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</si>
  <si>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</si>
  <si>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</si>
  <si>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</si>
  <si>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</si>
  <si>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</si>
  <si>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</si>
  <si>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</si>
  <si>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</si>
  <si>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</si>
  <si>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</si>
  <si>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</si>
  <si>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</si>
  <si>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</si>
  <si>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</si>
  <si>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</si>
  <si>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</si>
  <si>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</si>
  <si>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</si>
  <si>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</si>
  <si>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</si>
  <si>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</si>
  <si>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</si>
  <si>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</si>
  <si>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</si>
  <si>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</si>
  <si>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</si>
  <si>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</si>
  <si>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</si>
  <si>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</si>
  <si>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</si>
  <si>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</si>
  <si>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</si>
  <si>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</si>
  <si>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</si>
  <si>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</si>
  <si>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</si>
  <si>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</si>
  <si>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</si>
  <si>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</si>
  <si>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</si>
  <si>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</si>
  <si>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</si>
  <si>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</si>
  <si>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</si>
  <si>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</si>
  <si>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</si>
  <si>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</si>
  <si>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</si>
  <si>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</si>
  <si>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</si>
  <si>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</si>
  <si>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</si>
  <si>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</si>
  <si>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</si>
  <si>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</si>
  <si>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</si>
  <si>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</si>
  <si>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</si>
  <si>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</si>
  <si>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</si>
  <si>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</si>
  <si>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</si>
  <si>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</si>
  <si>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</si>
  <si>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</si>
  <si>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</si>
  <si>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</si>
  <si>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</si>
  <si>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</si>
  <si>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</si>
  <si>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</si>
  <si>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</si>
  <si>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</si>
  <si>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</si>
  <si>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</si>
  <si>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</si>
  <si>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</si>
  <si>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</si>
  <si>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</si>
  <si>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</si>
  <si>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</si>
  <si>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</si>
  <si>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</si>
  <si>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</si>
  <si>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</si>
  <si>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</si>
  <si>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</si>
  <si>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</si>
  <si>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</si>
  <si>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</si>
  <si>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</si>
  <si>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</si>
  <si>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</si>
  <si>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</si>
  <si>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</si>
  <si>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</si>
  <si>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</si>
  <si>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</si>
  <si>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</si>
  <si>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</si>
  <si>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</si>
  <si>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</si>
  <si>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</si>
  <si>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</si>
  <si>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</si>
  <si>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</si>
  <si>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</si>
  <si>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</si>
  <si>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</si>
  <si>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</si>
  <si>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</si>
  <si>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</si>
  <si>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</si>
  <si>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</si>
  <si>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</si>
  <si>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</si>
  <si>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</si>
  <si>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</si>
  <si>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</si>
  <si>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</si>
  <si>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</si>
  <si>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</si>
  <si>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</si>
  <si>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</si>
  <si>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</si>
  <si>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</si>
  <si>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</si>
  <si>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</si>
  <si>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</si>
  <si>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</si>
  <si>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</si>
  <si>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</si>
  <si>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</si>
  <si>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</si>
  <si>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</si>
  <si>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</si>
  <si>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</si>
  <si>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</si>
  <si>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</si>
  <si>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</si>
  <si>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</si>
  <si>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</si>
  <si>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</si>
  <si>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</si>
  <si>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</si>
  <si>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</si>
  <si>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</si>
  <si>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</si>
  <si>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</si>
  <si>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</si>
  <si>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</si>
  <si>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</si>
  <si>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</si>
  <si>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</si>
  <si>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</si>
  <si>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</si>
  <si>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</si>
  <si>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</si>
  <si>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</si>
  <si>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</si>
  <si>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</si>
  <si>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</si>
  <si>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</si>
  <si>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</si>
  <si>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</si>
  <si>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</si>
  <si>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</si>
  <si>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</si>
  <si>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</si>
  <si>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</si>
  <si>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</si>
  <si>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</si>
  <si>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</si>
  <si>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</si>
  <si>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</si>
  <si>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</si>
  <si>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</si>
  <si>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</si>
  <si>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</si>
  <si>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</si>
  <si>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</si>
  <si>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</si>
  <si>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</si>
  <si>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</si>
  <si>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</si>
  <si>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</si>
  <si>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</si>
  <si>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</si>
  <si>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</si>
  <si>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</si>
  <si>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</si>
  <si>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</si>
  <si>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</si>
  <si>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</si>
  <si>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</si>
  <si>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</si>
  <si>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</si>
  <si>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</si>
  <si>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</si>
  <si>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</si>
  <si>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</si>
  <si>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</si>
  <si>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</si>
  <si>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</si>
  <si>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</si>
  <si>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</si>
  <si>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</si>
  <si>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</si>
  <si>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</si>
  <si>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</si>
  <si>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</si>
  <si>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</si>
  <si>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</si>
  <si>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</si>
  <si>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</si>
  <si>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</si>
  <si>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</si>
  <si>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</si>
  <si>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</si>
  <si>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</si>
  <si>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</si>
  <si>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</si>
  <si>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</si>
  <si>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</si>
  <si>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</si>
  <si>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</si>
  <si>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</si>
  <si>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</si>
  <si>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</si>
  <si>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</si>
  <si>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</si>
  <si>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</si>
  <si>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</si>
  <si>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</si>
  <si>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</si>
  <si>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</si>
  <si>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</si>
  <si>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</si>
  <si>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</si>
  <si>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</si>
  <si>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</si>
  <si>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</si>
  <si>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</si>
  <si>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</si>
  <si>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</si>
  <si>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</si>
  <si>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</si>
  <si>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</si>
  <si>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</si>
  <si>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</si>
  <si>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</si>
  <si>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</si>
  <si>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</si>
  <si>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</si>
  <si>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</si>
  <si>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</si>
  <si>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</si>
  <si>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</si>
  <si>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</si>
  <si>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</si>
  <si>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</si>
  <si>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</si>
  <si>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</si>
  <si>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</si>
  <si>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</si>
  <si>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</si>
  <si>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</si>
  <si>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</si>
  <si>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</si>
  <si>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</si>
  <si>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</si>
  <si>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</si>
  <si>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</si>
  <si>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</si>
  <si>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</si>
  <si>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</si>
  <si>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</si>
  <si>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</si>
  <si>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</si>
  <si>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</si>
  <si>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</si>
  <si>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</si>
  <si>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</si>
  <si>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</si>
  <si>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</si>
  <si>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</si>
  <si>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</si>
  <si>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</si>
  <si>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</si>
  <si>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</si>
  <si>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</si>
  <si>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</si>
  <si>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</si>
  <si>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</si>
  <si>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</si>
  <si>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</si>
  <si>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</si>
  <si>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</si>
  <si>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</si>
  <si>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</si>
  <si>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</si>
  <si>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</si>
  <si>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</si>
  <si>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</si>
  <si>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</si>
  <si>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</si>
  <si>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</si>
  <si>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</si>
  <si>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</si>
  <si>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</si>
  <si>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</si>
  <si>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</si>
  <si>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</si>
  <si>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</si>
  <si>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</si>
  <si>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</si>
  <si>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</si>
  <si>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</si>
  <si>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</si>
  <si>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</si>
  <si>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</si>
  <si>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</si>
  <si>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</si>
  <si>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</si>
  <si>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</si>
  <si>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</si>
  <si>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</si>
  <si>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</si>
  <si>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</si>
  <si>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</si>
  <si>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</si>
  <si>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</si>
  <si>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</si>
  <si>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</si>
  <si>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</si>
  <si>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</si>
  <si>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</si>
  <si>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</si>
  <si>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</si>
  <si>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</si>
  <si>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</si>
  <si>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</si>
  <si>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</si>
  <si>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</si>
  <si>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</si>
  <si>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</si>
  <si>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</si>
  <si>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</si>
  <si>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</si>
  <si>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</si>
  <si>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</si>
  <si>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</si>
  <si>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</si>
  <si>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</si>
  <si>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</si>
  <si>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</si>
  <si>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</si>
  <si>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</si>
  <si>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</si>
  <si>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</si>
  <si>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</si>
  <si>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</si>
  <si>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</si>
  <si>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</si>
  <si>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</si>
  <si>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</si>
  <si>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</si>
  <si>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</si>
  <si>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</si>
  <si>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</si>
  <si>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</si>
  <si>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</si>
  <si>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</si>
  <si>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</si>
  <si>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</si>
  <si>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</si>
  <si>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</si>
  <si>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</si>
  <si>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</si>
  <si>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</si>
  <si>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</si>
  <si>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</si>
  <si>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</si>
  <si>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</si>
  <si>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</si>
  <si>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</si>
  <si>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</si>
  <si>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</si>
  <si>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</si>
  <si>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</si>
  <si>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</si>
  <si>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</si>
  <si>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</si>
  <si>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</si>
  <si>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</si>
  <si>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</si>
  <si>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</si>
  <si>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</si>
  <si>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</si>
  <si>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</si>
  <si>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</si>
  <si>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</si>
  <si>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</si>
  <si>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</si>
  <si>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</si>
  <si>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</si>
  <si>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</si>
  <si>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</si>
  <si>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</si>
  <si>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</si>
  <si>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</si>
  <si>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</si>
  <si>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</si>
  <si>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</si>
  <si>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</si>
  <si>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</si>
  <si>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</si>
  <si>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</si>
  <si>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</si>
  <si>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</si>
  <si>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</si>
  <si>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</si>
  <si>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</si>
  <si>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</si>
  <si>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</si>
  <si>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</si>
  <si>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</si>
  <si>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</si>
  <si>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</si>
  <si>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</si>
  <si>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</si>
  <si>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</si>
  <si>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</si>
  <si>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</si>
  <si>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</si>
  <si>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</si>
  <si>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</si>
  <si>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</si>
  <si>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</si>
  <si>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</si>
  <si>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</si>
  <si>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</si>
  <si>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</si>
  <si>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</si>
  <si>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</si>
  <si>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</si>
  <si>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</si>
  <si>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</si>
  <si>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</si>
  <si>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</si>
  <si>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</si>
  <si>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</si>
  <si>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</si>
  <si>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</si>
  <si>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</si>
  <si>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</si>
  <si>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</si>
  <si>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</si>
  <si>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</si>
  <si>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</si>
  <si>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</si>
  <si>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</si>
  <si>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</si>
  <si>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</si>
  <si>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</si>
  <si>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</si>
  <si>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</si>
  <si>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</si>
  <si>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</si>
  <si>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</si>
  <si>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</si>
  <si>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</si>
  <si>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</si>
  <si>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</si>
  <si>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</si>
  <si>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</si>
  <si>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</si>
  <si>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</si>
  <si>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</si>
  <si>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</si>
  <si>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</si>
  <si>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</si>
  <si>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</si>
  <si>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</si>
  <si>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</si>
  <si>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</si>
  <si>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</si>
  <si>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</si>
  <si>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</si>
  <si>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</si>
  <si>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</si>
  <si>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</si>
  <si>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</si>
  <si>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</si>
  <si>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</si>
  <si>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</si>
  <si>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</si>
  <si>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</si>
  <si>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</si>
  <si>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</si>
  <si>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</si>
  <si>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</si>
  <si>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</si>
  <si>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</si>
  <si>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</si>
  <si>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</si>
  <si>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</si>
  <si>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</si>
  <si>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</si>
  <si>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</si>
  <si>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</si>
  <si>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</si>
  <si>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</si>
  <si>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</si>
  <si>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</si>
  <si>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</si>
  <si>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</si>
  <si>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</si>
  <si>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</si>
  <si>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</si>
  <si>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</si>
  <si>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</si>
  <si>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</si>
  <si>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</si>
  <si>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</si>
  <si>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</si>
  <si>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</si>
  <si>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</si>
  <si>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</si>
  <si>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</si>
  <si>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</si>
  <si>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</si>
  <si>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</si>
  <si>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</si>
  <si>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</si>
  <si>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</si>
  <si>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</si>
  <si>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</si>
  <si>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</si>
  <si>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</si>
  <si>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</si>
  <si>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</si>
  <si>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</si>
  <si>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</si>
  <si>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</si>
  <si>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</si>
  <si>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</si>
  <si>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</si>
  <si>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</si>
  <si>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</si>
  <si>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</si>
  <si>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</si>
  <si>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</si>
  <si>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</si>
  <si>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</si>
  <si>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</si>
  <si>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</si>
  <si>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</si>
  <si>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</si>
  <si>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</si>
  <si>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</si>
  <si>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</si>
  <si>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</si>
  <si>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</si>
  <si>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</si>
  <si>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</si>
  <si>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</si>
  <si>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</si>
  <si>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</si>
  <si>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</si>
  <si>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</si>
  <si>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</si>
  <si>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</si>
  <si>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</si>
  <si>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</si>
  <si>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</si>
  <si>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</si>
  <si>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</si>
  <si>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</si>
  <si>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</si>
  <si>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</si>
  <si>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</si>
  <si>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</si>
  <si>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</si>
  <si>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</si>
  <si>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</si>
  <si>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</si>
  <si>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</si>
  <si>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</si>
  <si>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</si>
  <si>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</si>
  <si>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</si>
  <si>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</si>
  <si>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</si>
  <si>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</si>
  <si>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</si>
  <si>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</si>
  <si>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</si>
  <si>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</si>
  <si>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</si>
  <si>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</si>
  <si>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</si>
  <si>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</si>
  <si>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</si>
  <si>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</si>
  <si>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</si>
  <si>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</si>
  <si>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</si>
  <si>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</si>
  <si>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</si>
  <si>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</si>
  <si>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</si>
  <si>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</si>
  <si>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</si>
  <si>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</si>
  <si>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</si>
  <si>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</si>
  <si>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</si>
  <si>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</si>
  <si>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</si>
  <si>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</si>
  <si>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</si>
  <si>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</si>
  <si>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</si>
  <si>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</si>
  <si>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</si>
  <si>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</si>
  <si>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</si>
  <si>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</si>
  <si>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</si>
  <si>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</si>
  <si>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</si>
  <si>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</si>
  <si>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</si>
  <si>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</si>
  <si>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</si>
  <si>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</si>
  <si>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</si>
  <si>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</si>
  <si>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</si>
  <si>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</si>
  <si>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</si>
  <si>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</si>
  <si>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</si>
  <si>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</si>
  <si>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</si>
  <si>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</si>
  <si>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</si>
  <si>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</si>
  <si>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</si>
  <si>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</si>
  <si>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</si>
  <si>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</si>
  <si>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</si>
  <si>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</si>
  <si>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</si>
  <si>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</si>
  <si>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</si>
  <si>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</si>
  <si>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</si>
  <si>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</si>
  <si>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</si>
  <si>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</si>
  <si>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</si>
  <si>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</si>
  <si>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</si>
  <si>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</si>
  <si>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</si>
  <si>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</si>
  <si>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</si>
  <si>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</si>
  <si>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</si>
  <si>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</si>
  <si>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</si>
  <si>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</si>
  <si>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</si>
  <si>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</si>
  <si>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</si>
  <si>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</si>
  <si>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</si>
  <si>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</si>
  <si>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</si>
  <si>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</si>
  <si>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</si>
  <si>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</si>
  <si>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</si>
  <si>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</si>
  <si>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</si>
  <si>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</si>
  <si>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</si>
  <si>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</si>
  <si>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</si>
  <si>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</si>
  <si>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</si>
  <si>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</si>
  <si>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</si>
  <si>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</si>
  <si>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</si>
  <si>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</si>
  <si>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</si>
  <si>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</si>
  <si>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</si>
  <si>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</si>
  <si>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</si>
  <si>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</si>
  <si>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</si>
  <si>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</si>
  <si>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</si>
  <si>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</si>
  <si>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</si>
  <si>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</si>
  <si>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</si>
  <si>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</si>
  <si>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</si>
  <si>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</si>
  <si>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</si>
  <si>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</si>
  <si>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</si>
  <si>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</si>
  <si>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</si>
  <si>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</si>
  <si>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</si>
  <si>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</si>
  <si>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</si>
  <si>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</si>
  <si>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</si>
  <si>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</si>
  <si>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</si>
  <si>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</si>
  <si>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</si>
  <si>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</si>
  <si>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</si>
  <si>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</si>
  <si>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</si>
  <si>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</si>
  <si>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</si>
  <si>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</si>
  <si>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</si>
  <si>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</si>
  <si>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</si>
  <si>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</si>
  <si>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</si>
  <si>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</si>
  <si>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</si>
  <si>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</si>
  <si>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</si>
  <si>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</si>
  <si>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</si>
  <si>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</si>
  <si>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</si>
  <si>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</si>
  <si>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</si>
  <si>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</si>
  <si>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</si>
  <si>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</si>
  <si>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</si>
  <si>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</si>
  <si>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</si>
  <si>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</si>
  <si>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</si>
  <si>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</si>
  <si>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</si>
  <si>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</si>
  <si>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</si>
  <si>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</si>
  <si>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</si>
  <si>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</si>
  <si>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</si>
  <si>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</si>
  <si>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</si>
  <si>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</si>
  <si>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</si>
  <si>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</si>
  <si>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</si>
  <si>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</si>
  <si>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</si>
  <si>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</si>
  <si>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</si>
  <si>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</si>
  <si>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</si>
  <si>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</si>
  <si>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</si>
  <si>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</si>
  <si>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</si>
  <si>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</si>
  <si>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</si>
  <si>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</si>
  <si>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</si>
  <si>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</si>
  <si>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</si>
  <si>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</si>
  <si>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</si>
  <si>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</si>
  <si>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</si>
  <si>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</si>
  <si>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</si>
  <si>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</si>
  <si>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</si>
  <si>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</si>
  <si>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</si>
  <si>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</si>
  <si>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</si>
  <si>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</si>
  <si>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</si>
  <si>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</si>
  <si>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</si>
  <si>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</si>
  <si>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</si>
  <si>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</si>
  <si>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</si>
  <si>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</si>
  <si>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</si>
  <si>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</si>
  <si>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</si>
  <si>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</si>
  <si>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</si>
  <si>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</si>
  <si>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</si>
  <si>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</si>
  <si>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</si>
  <si>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</si>
  <si>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</si>
  <si>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</si>
  <si>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</si>
  <si>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</si>
  <si>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</si>
  <si>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</si>
  <si>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</si>
  <si>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</si>
  <si>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</si>
  <si>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</si>
  <si>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</si>
  <si>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</si>
  <si>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</si>
  <si>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</si>
  <si>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</si>
  <si>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</si>
  <si>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</si>
  <si>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</si>
  <si>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</si>
  <si>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</si>
  <si>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</si>
  <si>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</si>
  <si>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</si>
  <si>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</si>
  <si>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</si>
  <si>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</si>
  <si>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</si>
  <si>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</si>
  <si>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</si>
  <si>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</si>
  <si>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</si>
  <si>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</si>
  <si>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</si>
  <si>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</si>
  <si>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</si>
  <si>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</si>
  <si>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</si>
  <si>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</si>
  <si>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</si>
  <si>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</si>
  <si>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</si>
  <si>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</si>
  <si>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</si>
  <si>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</si>
  <si>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</si>
  <si>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</si>
  <si>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</si>
  <si>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</si>
  <si>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</si>
  <si>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</si>
  <si>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</si>
  <si>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</si>
  <si>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</si>
  <si>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</si>
  <si>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</si>
  <si>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</si>
  <si>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</si>
  <si>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</si>
  <si>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</si>
  <si>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</si>
  <si>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</si>
  <si>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</si>
  <si>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</si>
  <si>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</si>
  <si>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</si>
  <si>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</si>
  <si>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</si>
  <si>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</si>
  <si>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</si>
  <si>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</si>
  <si>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</si>
  <si>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</si>
  <si>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</si>
  <si>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</si>
  <si>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</si>
  <si>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</si>
  <si>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</si>
  <si>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</si>
  <si>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</si>
  <si>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</si>
  <si>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</si>
  <si>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</si>
  <si>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</si>
  <si>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</si>
  <si>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</si>
  <si>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</si>
  <si>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</si>
  <si>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</si>
  <si>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</si>
  <si>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</si>
  <si>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</si>
  <si>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</si>
  <si>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</si>
  <si>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</si>
  <si>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</si>
  <si>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</si>
  <si>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</si>
  <si>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</si>
  <si>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</si>
  <si>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</si>
  <si>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</si>
  <si>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</si>
  <si>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</si>
  <si>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</si>
  <si>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</si>
  <si>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</si>
  <si>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</si>
  <si>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</si>
  <si>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</si>
  <si>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</si>
  <si>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</si>
  <si>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</si>
  <si>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</si>
  <si>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</si>
  <si>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</si>
  <si>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</si>
  <si>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</si>
  <si>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</si>
  <si>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</si>
  <si>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</si>
  <si>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</si>
  <si>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</si>
  <si>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</si>
  <si>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</si>
  <si>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</si>
  <si>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</si>
  <si>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</si>
  <si>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</si>
  <si>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</si>
  <si>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</si>
  <si>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</si>
  <si>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</si>
  <si>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</si>
  <si>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</si>
  <si>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</si>
  <si>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</si>
  <si>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</si>
  <si>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</si>
  <si>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</si>
  <si>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</si>
  <si>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</si>
  <si>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</si>
  <si>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</si>
  <si>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</si>
  <si>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</si>
  <si>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</si>
  <si>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</si>
  <si>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</si>
  <si>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</si>
  <si>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</si>
  <si>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</si>
  <si>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</si>
  <si>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</si>
  <si>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</si>
  <si>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</si>
  <si>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</si>
  <si>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</si>
  <si>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</si>
  <si>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</si>
  <si>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</si>
  <si>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</si>
  <si>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</si>
  <si>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</si>
  <si>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</si>
  <si>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</si>
  <si>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</si>
  <si>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</si>
  <si>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</si>
  <si>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</si>
  <si>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</si>
  <si>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</si>
  <si>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</si>
  <si>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</si>
  <si>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</si>
  <si>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</si>
  <si>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</si>
  <si>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</si>
  <si>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</si>
  <si>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</si>
  <si>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</si>
  <si>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</si>
  <si>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</si>
  <si>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</si>
  <si>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</si>
  <si>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</si>
  <si>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</si>
  <si>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</si>
  <si>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</si>
  <si>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</si>
  <si>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</si>
  <si>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</si>
  <si>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</si>
  <si>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</si>
  <si>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</si>
  <si>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</si>
  <si>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</si>
  <si>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</si>
  <si>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</si>
  <si>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</si>
  <si>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</si>
  <si>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</si>
  <si>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</si>
  <si>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</si>
  <si>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</si>
  <si>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</si>
  <si>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</si>
  <si>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</si>
  <si>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</si>
  <si>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</si>
  <si>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</si>
  <si>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</si>
  <si>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</si>
  <si>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</si>
  <si>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</si>
  <si>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</si>
  <si>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</si>
  <si>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</si>
  <si>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</si>
  <si>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</si>
  <si>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</si>
  <si>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</si>
  <si>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</si>
  <si>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</si>
  <si>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</si>
  <si>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</si>
  <si>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</si>
  <si>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</si>
  <si>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</si>
  <si>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</si>
  <si>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</si>
  <si>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</si>
  <si>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</si>
  <si>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</si>
  <si>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</si>
  <si>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</si>
  <si>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</si>
  <si>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</si>
  <si>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</si>
  <si>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</si>
  <si>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</si>
  <si>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</si>
  <si>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</si>
  <si>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</si>
  <si>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</si>
  <si>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</si>
  <si>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</si>
  <si>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</si>
  <si>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</si>
  <si>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</si>
  <si>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</si>
  <si>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</si>
  <si>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</si>
  <si>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</si>
  <si>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</si>
  <si>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</si>
  <si>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</si>
  <si>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</si>
  <si>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</si>
  <si>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</si>
  <si>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</si>
  <si>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</si>
  <si>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</si>
  <si>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</si>
  <si>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</si>
  <si>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</si>
  <si>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</si>
  <si>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</si>
  <si>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</si>
  <si>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</si>
  <si>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</si>
  <si>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</si>
  <si>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</si>
  <si>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</si>
  <si>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</si>
  <si>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</si>
  <si>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</si>
  <si>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</si>
  <si>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</si>
  <si>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</si>
  <si>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</si>
  <si>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</si>
  <si>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</si>
  <si>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</si>
  <si>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</si>
  <si>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</si>
  <si>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</si>
  <si>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</si>
  <si>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</si>
  <si>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</si>
  <si>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</si>
  <si>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</si>
  <si>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</si>
  <si>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</si>
  <si>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</si>
  <si>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</si>
  <si>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</si>
  <si>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</si>
  <si>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</si>
  <si>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</si>
  <si>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</si>
  <si>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</si>
  <si>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</si>
  <si>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</si>
  <si>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</si>
  <si>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</si>
  <si>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</si>
  <si>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</si>
  <si>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</si>
  <si>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</si>
  <si>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</si>
  <si>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</si>
  <si>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</si>
  <si>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</si>
  <si>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</si>
  <si>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</si>
  <si>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</si>
  <si>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</si>
  <si>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</si>
  <si>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</si>
  <si>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</si>
  <si>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</si>
  <si>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</si>
  <si>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</si>
  <si>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</si>
  <si>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</si>
  <si>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</si>
  <si>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</si>
  <si>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</si>
  <si>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</si>
  <si>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</si>
  <si>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</si>
  <si>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</si>
  <si>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</si>
  <si>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</si>
  <si>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</si>
  <si>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</si>
  <si>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</si>
  <si>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</si>
  <si>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</si>
  <si>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</si>
  <si>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</si>
  <si>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</si>
  <si>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</si>
  <si>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</si>
  <si>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</si>
  <si>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</si>
  <si>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</si>
  <si>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</si>
  <si>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</si>
  <si>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</si>
  <si>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</si>
  <si>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</si>
  <si>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</si>
  <si>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</si>
  <si>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</si>
  <si>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</si>
  <si>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</si>
  <si>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</si>
  <si>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</si>
  <si>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</si>
  <si>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</si>
  <si>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</si>
  <si>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</si>
  <si>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</si>
  <si>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</si>
  <si>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</si>
  <si>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</si>
  <si>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</si>
  <si>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</si>
  <si>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</si>
  <si>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</si>
  <si>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</si>
  <si>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</si>
  <si>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</si>
  <si>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</si>
  <si>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</si>
  <si>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</si>
  <si>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</si>
  <si>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</si>
  <si>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</si>
  <si>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</si>
  <si>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</si>
  <si>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</si>
  <si>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</si>
  <si>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</si>
  <si>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</si>
  <si>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</si>
  <si>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</si>
  <si>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</si>
  <si>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</si>
  <si>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</si>
  <si>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</si>
  <si>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</si>
  <si>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</si>
  <si>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</si>
  <si>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</si>
  <si>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</si>
  <si>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</si>
  <si>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</si>
  <si>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</si>
  <si>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</si>
  <si>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</si>
  <si>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</si>
  <si>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</si>
  <si>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</si>
  <si>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</si>
  <si>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</si>
  <si>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</si>
  <si>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</si>
  <si>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</si>
  <si>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</si>
  <si>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</si>
  <si>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</si>
  <si>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</si>
  <si>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</si>
  <si>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</si>
  <si>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</si>
  <si>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</si>
  <si>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</si>
  <si>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</si>
  <si>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</si>
  <si>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</si>
  <si>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</si>
  <si>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</si>
  <si>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</si>
  <si>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</si>
  <si>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</si>
  <si>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</si>
  <si>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</si>
  <si>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</si>
  <si>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</si>
  <si>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</si>
  <si>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</si>
  <si>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</si>
  <si>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</si>
  <si>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</si>
  <si>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</si>
  <si>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</si>
  <si>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</si>
  <si>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</si>
  <si>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</si>
  <si>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</si>
  <si>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</si>
  <si>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</si>
  <si>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</si>
  <si>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</si>
  <si>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</si>
  <si>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</si>
  <si>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</si>
  <si>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</si>
  <si>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</si>
  <si>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</si>
  <si>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</si>
  <si>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</si>
  <si>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</si>
  <si>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</si>
  <si>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</si>
  <si>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</si>
  <si>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</si>
  <si>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</si>
  <si>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</si>
  <si>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</si>
  <si>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</si>
  <si>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</si>
  <si>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</si>
  <si>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</si>
  <si>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</si>
  <si>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</si>
  <si>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</si>
  <si>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</si>
  <si>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</si>
  <si>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</si>
  <si>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</si>
  <si>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</si>
  <si>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</si>
  <si>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</si>
  <si>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</si>
  <si>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</si>
  <si>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</si>
  <si>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</si>
  <si>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</si>
  <si>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</si>
  <si>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</si>
  <si>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</si>
  <si>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</si>
  <si>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</si>
  <si>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</si>
  <si>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</si>
  <si>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</si>
  <si>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</si>
  <si>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</si>
  <si>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</si>
  <si>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</si>
  <si>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</si>
  <si>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</si>
  <si>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</si>
  <si>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</si>
  <si>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</si>
  <si>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</si>
  <si>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</si>
  <si>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</si>
  <si>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</si>
  <si>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</si>
  <si>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</si>
  <si>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</si>
  <si>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</si>
  <si>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</si>
  <si>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</si>
  <si>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</si>
  <si>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</si>
  <si>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</si>
  <si>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</si>
  <si>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</si>
  <si>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</si>
  <si>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</si>
  <si>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</si>
  <si>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</si>
  <si>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</si>
  <si>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</si>
  <si>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</si>
  <si>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</si>
  <si>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</si>
  <si>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</si>
  <si>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</si>
  <si>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</si>
  <si>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</si>
  <si>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</si>
  <si>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</si>
  <si>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</si>
  <si>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</si>
  <si>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</si>
  <si>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</si>
  <si>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</si>
  <si>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</si>
  <si>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</si>
  <si>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</si>
  <si>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</si>
  <si>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</si>
  <si>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</si>
  <si>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</si>
  <si>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</si>
  <si>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</si>
  <si>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</si>
  <si>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</si>
  <si>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</si>
  <si>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</si>
  <si>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</si>
  <si>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</si>
  <si>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</si>
  <si>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</si>
  <si>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</si>
  <si>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</si>
  <si>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</si>
  <si>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</si>
  <si>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</si>
  <si>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</si>
  <si>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</si>
  <si>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</si>
  <si>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</si>
  <si>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</si>
  <si>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</si>
  <si>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</si>
  <si>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</si>
  <si>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</si>
  <si>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</si>
  <si>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</si>
  <si>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</si>
  <si>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</si>
  <si>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</si>
  <si>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</si>
  <si>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</si>
  <si>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</si>
  <si>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</si>
  <si>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</si>
  <si>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</si>
  <si>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</si>
  <si>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</si>
  <si>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</si>
  <si>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</si>
  <si>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</si>
  <si>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</si>
  <si>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</si>
  <si>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</si>
  <si>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</si>
  <si>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</si>
  <si>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</si>
  <si>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</si>
  <si>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</si>
  <si>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</si>
  <si>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</si>
  <si>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</si>
  <si>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</si>
  <si>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</si>
  <si>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</si>
  <si>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</si>
  <si>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</si>
  <si>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</si>
  <si>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</si>
  <si>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</si>
  <si>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</si>
  <si>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</si>
  <si>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</si>
  <si>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</si>
  <si>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</si>
  <si>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</si>
  <si>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</si>
  <si>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</si>
  <si>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</si>
  <si>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</si>
  <si>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</si>
  <si>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</si>
  <si>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</si>
  <si>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</si>
  <si>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</si>
  <si>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</si>
  <si>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</si>
  <si>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</si>
  <si>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</si>
  <si>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</si>
  <si>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</si>
  <si>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</si>
  <si>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</si>
  <si>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</si>
  <si>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</si>
  <si>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</si>
  <si>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</si>
  <si>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</si>
  <si>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</si>
  <si>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</si>
  <si>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</si>
  <si>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</si>
  <si>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</si>
  <si>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</si>
  <si>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</si>
  <si>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</si>
  <si>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</si>
  <si>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</si>
  <si>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</si>
  <si>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</si>
  <si>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</si>
  <si>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</si>
  <si>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</si>
  <si>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</si>
  <si>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</si>
  <si>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</si>
  <si>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</si>
  <si>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</si>
  <si>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</si>
  <si>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</si>
  <si>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</si>
  <si>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</si>
  <si>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</si>
  <si>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</si>
  <si>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</si>
  <si>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</si>
  <si>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</si>
  <si>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</si>
  <si>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</si>
  <si>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</si>
  <si>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</si>
  <si>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</si>
  <si>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</si>
  <si>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</si>
  <si>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</si>
  <si>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</si>
  <si>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</si>
  <si>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</si>
  <si>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</si>
  <si>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</si>
  <si>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</si>
  <si>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</si>
  <si>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</si>
  <si>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</si>
  <si>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</si>
  <si>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</si>
  <si>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</si>
  <si>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</si>
  <si>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</si>
  <si>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</si>
  <si>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</si>
  <si>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</si>
  <si>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</si>
  <si>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</si>
  <si>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</si>
  <si>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</si>
  <si>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</si>
  <si>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</si>
  <si>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</si>
  <si>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</si>
  <si>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</si>
  <si>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</si>
  <si>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</si>
  <si>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</si>
  <si>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</si>
  <si>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</si>
  <si>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</si>
  <si>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</si>
  <si>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</si>
  <si>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</si>
  <si>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</si>
  <si>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</si>
  <si>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</si>
  <si>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</si>
  <si>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</si>
  <si>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</si>
  <si>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</si>
  <si>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</si>
  <si>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</si>
  <si>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</si>
  <si>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</si>
  <si>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</si>
  <si>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</si>
  <si>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</si>
  <si>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</si>
  <si>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</si>
  <si>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</si>
  <si>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</si>
  <si>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</si>
  <si>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</si>
  <si>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</si>
  <si>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</si>
  <si>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</si>
  <si>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</si>
  <si>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</si>
  <si>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</si>
  <si>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</si>
  <si>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</si>
  <si>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</si>
  <si>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</si>
  <si>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</si>
  <si>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</si>
  <si>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</si>
  <si>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</si>
  <si>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</si>
  <si>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</si>
  <si>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</si>
  <si>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</si>
  <si>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</si>
  <si>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</si>
  <si>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</si>
  <si>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</si>
  <si>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</si>
  <si>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</si>
  <si>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</si>
  <si>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</si>
  <si>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</si>
  <si>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</si>
  <si>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</si>
  <si>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</si>
  <si>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</si>
  <si>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</si>
  <si>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</si>
  <si>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</si>
  <si>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</si>
  <si>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</si>
  <si>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</si>
  <si>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</si>
  <si>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</si>
  <si>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</si>
  <si>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</si>
  <si>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</si>
  <si>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</si>
  <si>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</si>
  <si>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</si>
  <si>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</si>
  <si>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</si>
  <si>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</si>
  <si>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</si>
  <si>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</si>
  <si>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</si>
  <si>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</si>
  <si>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</si>
  <si>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</si>
  <si>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</si>
  <si>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</si>
  <si>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</si>
  <si>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</si>
  <si>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</si>
  <si>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</si>
  <si>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</si>
  <si>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</si>
  <si>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</si>
  <si>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</si>
  <si>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</si>
  <si>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</si>
  <si>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</si>
  <si>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</si>
  <si>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</si>
  <si>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</si>
  <si>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</si>
  <si>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</si>
  <si>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</si>
  <si>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</si>
  <si>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</si>
  <si>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</si>
  <si>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</si>
  <si>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</si>
  <si>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</si>
  <si>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</si>
  <si>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</si>
  <si>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</si>
  <si>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</si>
  <si>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</si>
  <si>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</si>
  <si>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</si>
  <si>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</si>
  <si>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</si>
  <si>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</si>
  <si>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</si>
  <si>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</si>
  <si>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</si>
  <si>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</si>
  <si>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</si>
  <si>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</si>
  <si>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</si>
  <si>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</si>
  <si>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</si>
  <si>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</si>
  <si>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</si>
  <si>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</si>
  <si>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</si>
  <si>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</si>
  <si>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</si>
  <si>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</si>
  <si>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</si>
  <si>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</si>
  <si>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</si>
  <si>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</si>
  <si>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</si>
  <si>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</si>
  <si>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</si>
  <si>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</si>
  <si>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</si>
  <si>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</si>
  <si>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</si>
  <si>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</si>
  <si>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</si>
  <si>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</si>
  <si>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</si>
  <si>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</si>
  <si>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</si>
  <si>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</si>
  <si>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</si>
  <si>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</si>
  <si>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</si>
  <si>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</si>
  <si>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</si>
  <si>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</si>
  <si>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</si>
  <si>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</si>
  <si>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</si>
  <si>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</si>
  <si>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</si>
  <si>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</si>
  <si>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</si>
  <si>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</si>
  <si>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</si>
  <si>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</si>
  <si>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</si>
  <si>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</si>
  <si>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</si>
  <si>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</si>
  <si>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</si>
  <si>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</si>
  <si>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</si>
  <si>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</si>
  <si>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</si>
  <si>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</si>
  <si>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</si>
  <si>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</si>
  <si>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</si>
  <si>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</si>
  <si>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</si>
  <si>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</si>
  <si>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</si>
  <si>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</si>
  <si>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</si>
  <si>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</si>
  <si>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</si>
  <si>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</si>
  <si>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</si>
  <si>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</si>
  <si>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</si>
  <si>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</si>
  <si>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</si>
  <si>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</si>
  <si>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</si>
  <si>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</si>
  <si>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</si>
  <si>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</si>
  <si>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</si>
  <si>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</si>
  <si>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</si>
  <si>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</si>
  <si>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</si>
  <si>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</si>
  <si>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</si>
  <si>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</si>
  <si>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</si>
  <si>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</si>
  <si>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</si>
  <si>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</si>
  <si>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</si>
  <si>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</si>
  <si>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</si>
  <si>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</si>
  <si>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</si>
  <si>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</si>
  <si>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</si>
  <si>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</si>
  <si>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</si>
  <si>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</si>
  <si>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</si>
  <si>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</si>
  <si>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</si>
  <si>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</si>
  <si>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</si>
  <si>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</si>
  <si>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</si>
  <si>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</si>
  <si>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</si>
  <si>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</si>
  <si>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</si>
  <si>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</si>
  <si>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</si>
  <si>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</si>
  <si>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</si>
  <si>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</si>
  <si>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</si>
  <si>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</si>
  <si>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</si>
  <si>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</si>
  <si>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</si>
  <si>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</si>
  <si>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</si>
  <si>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</si>
  <si>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</si>
  <si>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</si>
  <si>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</si>
  <si>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</si>
  <si>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</si>
  <si>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</si>
  <si>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</si>
  <si>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</si>
  <si>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</si>
  <si>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</si>
  <si>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</si>
  <si>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</si>
  <si>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</si>
  <si>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</si>
  <si>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</si>
  <si>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</si>
  <si>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</si>
  <si>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</si>
  <si>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</si>
  <si>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</si>
  <si>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</si>
  <si>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</si>
  <si>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</si>
  <si>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</si>
  <si>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</si>
  <si>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</si>
  <si>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</si>
  <si>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</si>
  <si>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</si>
  <si>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</si>
  <si>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</si>
  <si>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</si>
  <si>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</si>
  <si>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</si>
  <si>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</si>
  <si>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</si>
  <si>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</si>
  <si>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</si>
  <si>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</si>
  <si>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</si>
  <si>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</si>
  <si>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</si>
  <si>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</si>
  <si>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</si>
  <si>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</si>
  <si>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</si>
  <si>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</si>
  <si>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</si>
  <si>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</si>
  <si>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</si>
  <si>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</si>
  <si>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</si>
  <si>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</si>
  <si>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</si>
  <si>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</si>
  <si>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</si>
  <si>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</si>
  <si>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</si>
  <si>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</si>
  <si>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</si>
  <si>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</si>
  <si>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</si>
  <si>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</si>
  <si>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</si>
  <si>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</si>
  <si>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</si>
  <si>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</si>
  <si>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</si>
  <si>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</si>
  <si>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</si>
  <si>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</si>
  <si>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</si>
  <si>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</si>
  <si>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</si>
  <si>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</si>
  <si>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</si>
  <si>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</si>
  <si>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</si>
  <si>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</si>
  <si>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</si>
  <si>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</si>
  <si>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</si>
  <si>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</si>
  <si>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</si>
  <si>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</si>
  <si>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</si>
  <si>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</si>
  <si>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</si>
  <si>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</si>
  <si>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</si>
  <si>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</si>
  <si>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</si>
  <si>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</si>
  <si>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</si>
  <si>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</si>
  <si>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</si>
  <si>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</si>
  <si>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</si>
  <si>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</si>
  <si>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</si>
  <si>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</si>
  <si>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</si>
  <si>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</si>
  <si>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</si>
  <si>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</si>
  <si>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</si>
  <si>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</si>
  <si>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</si>
  <si>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</si>
  <si>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</si>
  <si>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</si>
  <si>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</si>
  <si>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</si>
  <si>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</si>
  <si>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</si>
  <si>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</si>
  <si>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</si>
  <si>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</si>
  <si>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</si>
  <si>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</si>
  <si>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</si>
  <si>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</si>
  <si>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</si>
  <si>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</si>
  <si>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</si>
  <si>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</si>
  <si>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</si>
  <si>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</si>
  <si>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</si>
  <si>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</si>
  <si>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</si>
  <si>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</si>
  <si>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</si>
  <si>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</si>
  <si>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</si>
  <si>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</si>
  <si>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</si>
  <si>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</si>
  <si>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</si>
  <si>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</si>
  <si>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</si>
  <si>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</si>
  <si>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</si>
  <si>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</si>
  <si>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</si>
  <si>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</si>
  <si>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</si>
  <si>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</si>
  <si>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</si>
  <si>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</si>
  <si>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</si>
  <si>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</si>
  <si>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</si>
  <si>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</si>
  <si>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</si>
  <si>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</si>
  <si>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</si>
  <si>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</si>
  <si>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</si>
  <si>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</si>
  <si>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</si>
  <si>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</si>
  <si>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</si>
  <si>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</si>
  <si>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</si>
  <si>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</si>
  <si>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</si>
  <si>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</si>
  <si>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</si>
  <si>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</si>
  <si>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</si>
  <si>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</si>
  <si>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</si>
  <si>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</si>
  <si>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</si>
  <si>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</si>
  <si>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</si>
  <si>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</si>
  <si>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</si>
  <si>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</si>
  <si>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</si>
  <si>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</si>
  <si>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</si>
  <si>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</si>
  <si>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</si>
  <si>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</si>
  <si>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</si>
  <si>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</si>
  <si>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</si>
  <si>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</si>
  <si>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</si>
  <si>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</si>
  <si>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</si>
  <si>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</si>
  <si>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</si>
  <si>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</si>
  <si>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</si>
  <si>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</si>
  <si>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</si>
  <si>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</si>
  <si>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</si>
  <si>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</si>
  <si>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</si>
  <si>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</si>
  <si>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</si>
  <si>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</si>
  <si>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</si>
  <si>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</si>
  <si>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</si>
  <si>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</si>
  <si>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</si>
  <si>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</si>
  <si>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</si>
  <si>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</si>
  <si>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</si>
  <si>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</si>
  <si>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</si>
  <si>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</si>
  <si>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</si>
  <si>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</si>
  <si>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</si>
  <si>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</si>
  <si>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</si>
  <si>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</si>
  <si>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</si>
  <si>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</si>
  <si>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</si>
  <si>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</si>
  <si>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</si>
  <si>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</si>
  <si>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</si>
  <si>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</si>
  <si>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</si>
  <si>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</si>
  <si>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</si>
  <si>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</si>
  <si>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</si>
  <si>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</si>
  <si>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</si>
  <si>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</si>
  <si>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</si>
  <si>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</si>
  <si>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</si>
  <si>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</si>
  <si>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</si>
  <si>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</si>
  <si>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</si>
  <si>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</si>
  <si>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</si>
  <si>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</si>
  <si>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</si>
  <si>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</si>
  <si>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</si>
  <si>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</si>
  <si>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</si>
  <si>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</si>
  <si>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</si>
  <si>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</si>
  <si>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</si>
  <si>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</si>
  <si>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</si>
  <si>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</si>
  <si>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</si>
  <si>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</si>
  <si>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</si>
  <si>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</si>
  <si>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</si>
  <si>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</si>
  <si>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</si>
  <si>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</si>
  <si>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</si>
  <si>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</si>
  <si>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</si>
  <si>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</si>
  <si>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</si>
  <si>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</si>
  <si>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</si>
  <si>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</si>
  <si>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</si>
  <si>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</si>
  <si>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</si>
  <si>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</si>
  <si>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</si>
  <si>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</si>
  <si>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</si>
  <si>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</si>
  <si>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</si>
  <si>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</si>
  <si>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</si>
  <si>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</si>
  <si>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</si>
  <si>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</si>
  <si>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</si>
  <si>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</si>
  <si>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</si>
  <si>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</si>
  <si>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</si>
  <si>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</si>
  <si>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</si>
  <si>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</si>
  <si>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</si>
  <si>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</si>
  <si>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</si>
  <si>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</si>
  <si>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</si>
  <si>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</si>
  <si>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</si>
  <si>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</si>
  <si>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</si>
  <si>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</si>
  <si>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</si>
  <si>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</si>
  <si>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</si>
  <si>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</si>
  <si>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</si>
  <si>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</si>
  <si>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</si>
  <si>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</si>
  <si>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</si>
  <si>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</si>
  <si>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</si>
  <si>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</si>
  <si>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</si>
  <si>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</si>
  <si>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</si>
  <si>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</si>
  <si>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</si>
  <si>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</si>
  <si>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</si>
  <si>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</si>
  <si>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</si>
  <si>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</si>
  <si>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</si>
  <si>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</si>
  <si>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</si>
  <si>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</si>
  <si>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</si>
  <si>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</si>
  <si>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</si>
  <si>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</si>
  <si>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</si>
  <si>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</si>
  <si>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</si>
  <si>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</si>
  <si>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</si>
  <si>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</si>
  <si>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</si>
  <si>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</si>
  <si>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</si>
  <si>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</si>
  <si>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</si>
  <si>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</si>
  <si>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</si>
  <si>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</si>
  <si>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</si>
  <si>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</si>
  <si>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</si>
  <si>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</si>
  <si>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</si>
  <si>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</si>
  <si>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</si>
  <si>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</si>
  <si>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</si>
  <si>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</si>
  <si>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</si>
  <si>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</si>
  <si>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</si>
  <si>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</si>
  <si>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</si>
  <si>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</si>
  <si>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</si>
  <si>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</si>
  <si>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</si>
  <si>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</si>
  <si>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</si>
  <si>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</si>
  <si>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</si>
  <si>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</si>
  <si>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</si>
  <si>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</si>
  <si>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</si>
  <si>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</si>
  <si>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</si>
  <si>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</si>
  <si>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</si>
  <si>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</si>
  <si>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</si>
  <si>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</si>
  <si>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</si>
  <si>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</si>
  <si>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</si>
  <si>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</si>
  <si>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</si>
  <si>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</si>
  <si>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</si>
  <si>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</si>
  <si>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</si>
  <si>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</si>
  <si>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</si>
  <si>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</si>
  <si>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</si>
  <si>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</si>
  <si>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</si>
  <si>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</si>
  <si>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</si>
  <si>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</si>
  <si>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</si>
  <si>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</si>
  <si>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</si>
  <si>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</si>
  <si>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</si>
  <si>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</si>
  <si>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</si>
  <si>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</si>
  <si>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</si>
  <si>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</si>
  <si>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</si>
  <si>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</si>
  <si>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</si>
  <si>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</si>
  <si>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</si>
  <si>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</si>
  <si>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</si>
  <si>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</si>
  <si>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</si>
  <si>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</si>
  <si>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</si>
  <si>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</si>
  <si>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</si>
  <si>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</si>
  <si>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</si>
  <si>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</si>
  <si>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</si>
  <si>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</si>
  <si>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</si>
  <si>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</si>
  <si>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</si>
  <si>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</si>
  <si>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</si>
  <si>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</si>
  <si>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</si>
  <si>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</si>
  <si>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</si>
  <si>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</si>
  <si>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</si>
  <si>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</si>
  <si>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</si>
  <si>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</si>
  <si>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</si>
  <si>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</si>
  <si>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</si>
  <si>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</si>
  <si>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</si>
  <si>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</si>
  <si>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</si>
  <si>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</si>
  <si>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</si>
  <si>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</si>
  <si>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</si>
  <si>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</si>
  <si>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</si>
  <si>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</si>
  <si>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</si>
  <si>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</si>
  <si>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</si>
  <si>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</si>
  <si>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</si>
  <si>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</si>
  <si>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</si>
  <si>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</si>
  <si>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</si>
  <si>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</si>
  <si>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</si>
  <si>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</si>
  <si>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</si>
  <si>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</si>
  <si>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</si>
  <si>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</si>
  <si>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</si>
  <si>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</si>
  <si>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</si>
  <si>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</si>
  <si>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</si>
  <si>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</si>
  <si>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</si>
  <si>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</si>
  <si>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</si>
  <si>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</si>
  <si>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</si>
  <si>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</si>
  <si>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</si>
  <si>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</si>
  <si>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</si>
  <si>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</si>
  <si>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</si>
  <si>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</si>
  <si>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</si>
  <si>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</si>
  <si>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</si>
  <si>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</si>
  <si>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</si>
  <si>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</si>
  <si>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</si>
  <si>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</si>
  <si>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</si>
  <si>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</si>
  <si>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</si>
  <si>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</si>
  <si>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</si>
  <si>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</si>
  <si>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</si>
  <si>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</si>
  <si>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</si>
  <si>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</si>
  <si>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</si>
  <si>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</si>
  <si>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</si>
  <si>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</si>
  <si>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</si>
  <si>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</si>
  <si>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</si>
  <si>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</si>
  <si>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</si>
  <si>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</si>
  <si>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</si>
  <si>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</si>
  <si>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</si>
  <si>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</si>
  <si>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</si>
  <si>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</si>
  <si>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</si>
  <si>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</si>
  <si>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</si>
  <si>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</si>
  <si>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</si>
  <si>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</si>
  <si>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</si>
  <si>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</si>
  <si>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</si>
  <si>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</si>
  <si>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</si>
  <si>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</si>
  <si>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</si>
  <si>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</si>
  <si>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</si>
  <si>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</si>
  <si>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</si>
  <si>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</si>
  <si>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</si>
  <si>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</si>
  <si>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</si>
  <si>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</si>
  <si>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</si>
  <si>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</si>
  <si>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</si>
  <si>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</si>
  <si>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</si>
  <si>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</si>
  <si>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</si>
  <si>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</si>
  <si>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</si>
  <si>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</si>
  <si>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</si>
  <si>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</si>
  <si>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</si>
  <si>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</si>
  <si>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</si>
  <si>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</si>
  <si>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</si>
  <si>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</si>
  <si>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</si>
  <si>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</si>
  <si>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</si>
  <si>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</si>
  <si>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</si>
  <si>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</si>
  <si>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</si>
  <si>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</si>
  <si>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</si>
  <si>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</si>
  <si>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</si>
  <si>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</si>
  <si>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</si>
  <si>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</si>
  <si>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</si>
  <si>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</si>
  <si>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</si>
  <si>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</si>
  <si>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</si>
  <si>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</si>
  <si>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</si>
  <si>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</si>
  <si>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</si>
  <si>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</si>
  <si>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</si>
  <si>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</si>
  <si>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</si>
  <si>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</si>
  <si>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</si>
  <si>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</si>
  <si>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</si>
  <si>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</si>
  <si>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</si>
  <si>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</si>
  <si>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</si>
  <si>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</si>
  <si>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</si>
  <si>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</si>
  <si>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</si>
  <si>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</si>
  <si>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</si>
  <si>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</si>
  <si>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</si>
  <si>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</si>
  <si>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</si>
  <si>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</si>
  <si>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</si>
  <si>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</si>
  <si>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</si>
  <si>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</si>
  <si>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</si>
  <si>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</si>
  <si>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</si>
  <si>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</si>
  <si>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</si>
  <si>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</si>
  <si>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</si>
  <si>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</si>
  <si>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</si>
  <si>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</si>
  <si>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</si>
  <si>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</si>
  <si>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</si>
  <si>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</si>
  <si>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</si>
  <si>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</si>
  <si>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</si>
  <si>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</si>
  <si>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</si>
  <si>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</si>
  <si>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</si>
  <si>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</si>
  <si>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</si>
  <si>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</si>
  <si>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</si>
  <si>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</si>
  <si>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</si>
  <si>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</si>
  <si>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</si>
  <si>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</si>
  <si>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</si>
  <si>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</si>
  <si>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</si>
  <si>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</si>
  <si>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</si>
  <si>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</si>
  <si>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</si>
  <si>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</si>
  <si>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</si>
  <si>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</si>
  <si>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</si>
  <si>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</si>
  <si>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</si>
  <si>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</si>
  <si>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</si>
  <si>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</si>
  <si>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</si>
  <si>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</si>
  <si>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</si>
  <si>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</si>
  <si>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</si>
  <si>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</si>
  <si>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</si>
  <si>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</si>
  <si>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</si>
  <si>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</si>
  <si>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</si>
  <si>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</si>
  <si>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</si>
  <si>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</si>
  <si>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</si>
  <si>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</si>
  <si>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</si>
  <si>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</si>
  <si>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</si>
  <si>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</si>
  <si>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</si>
  <si>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</si>
  <si>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</si>
  <si>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</si>
  <si>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</si>
  <si>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</si>
  <si>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</si>
  <si>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</si>
  <si>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</si>
  <si>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</si>
  <si>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</si>
  <si>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</si>
  <si>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</si>
  <si>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</si>
  <si>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</si>
  <si>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</si>
  <si>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</si>
  <si>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</si>
  <si>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</si>
  <si>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</si>
  <si>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</si>
  <si>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</si>
  <si>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</si>
  <si>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</si>
  <si>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</si>
  <si>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</si>
  <si>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</si>
  <si>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</si>
  <si>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</si>
  <si>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</si>
  <si>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</si>
  <si>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</si>
  <si>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</si>
  <si>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</si>
  <si>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</si>
  <si>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</si>
  <si>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</si>
  <si>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</si>
  <si>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</si>
  <si>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</si>
  <si>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</si>
  <si>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</si>
  <si>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</si>
  <si>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</si>
  <si>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</si>
  <si>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</si>
  <si>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</si>
  <si>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</si>
  <si>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</si>
  <si>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</si>
  <si>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</si>
  <si>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</si>
  <si>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</si>
  <si>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</si>
  <si>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</si>
  <si>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</si>
  <si>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</si>
  <si>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</si>
  <si>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</si>
  <si>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</si>
  <si>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</si>
  <si>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</si>
  <si>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</si>
  <si>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</si>
  <si>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</si>
  <si>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</si>
  <si>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</si>
  <si>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</si>
  <si>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</si>
  <si>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</si>
  <si>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</si>
  <si>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</si>
  <si>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</si>
  <si>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</si>
  <si>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</si>
  <si>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</si>
  <si>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</si>
  <si>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</si>
  <si>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</si>
  <si>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</si>
  <si>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</si>
  <si>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</si>
  <si>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</si>
  <si>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</si>
  <si>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</si>
  <si>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</si>
  <si>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</si>
  <si>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</si>
  <si>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</si>
  <si>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</si>
  <si>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</si>
  <si>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</si>
  <si>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</si>
  <si>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</si>
  <si>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</si>
  <si>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</si>
  <si>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</si>
  <si>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</si>
  <si>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</si>
  <si>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</si>
  <si>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</si>
  <si>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</si>
  <si>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</si>
  <si>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</si>
  <si>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</si>
  <si>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</si>
  <si>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</si>
  <si>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</si>
  <si>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</si>
  <si>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</si>
  <si>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</si>
  <si>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</si>
  <si>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</si>
  <si>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</si>
  <si>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</si>
  <si>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</si>
  <si>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</si>
  <si>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</si>
  <si>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</si>
  <si>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</si>
  <si>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</si>
  <si>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</si>
  <si>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</si>
  <si>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</si>
  <si>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</si>
  <si>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</si>
  <si>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</si>
  <si>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</si>
  <si>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</si>
  <si>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</si>
  <si>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</si>
  <si>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</si>
  <si>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</si>
  <si>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</si>
  <si>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</si>
  <si>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</si>
  <si>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</si>
  <si>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</si>
  <si>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</si>
  <si>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</si>
  <si>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</si>
  <si>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</si>
  <si>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</si>
  <si>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</si>
  <si>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</si>
  <si>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</si>
  <si>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</si>
  <si>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</si>
  <si>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</si>
  <si>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</si>
  <si>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</si>
  <si>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</si>
  <si>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</si>
  <si>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</si>
  <si>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</si>
  <si>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</si>
  <si>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</si>
  <si>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</si>
  <si>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</si>
  <si>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</si>
  <si>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</si>
  <si>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</si>
  <si>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</si>
  <si>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</si>
  <si>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</si>
  <si>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</si>
  <si>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</si>
  <si>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</si>
  <si>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</si>
  <si>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</si>
  <si>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</si>
  <si>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</si>
  <si>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</si>
  <si>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</si>
  <si>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</si>
  <si>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</si>
  <si>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</si>
  <si>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</si>
  <si>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</si>
  <si>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</si>
  <si>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</si>
  <si>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</si>
  <si>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</si>
  <si>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</si>
  <si>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</si>
  <si>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</si>
  <si>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</si>
  <si>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</si>
  <si>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</si>
  <si>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</si>
  <si>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</si>
  <si>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</si>
  <si>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</si>
  <si>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</si>
  <si>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</si>
  <si>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</si>
  <si>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</si>
  <si>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</si>
  <si>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</si>
  <si>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</si>
  <si>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</si>
  <si>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</si>
  <si>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</si>
  <si>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</si>
  <si>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</si>
  <si>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</si>
  <si>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</si>
  <si>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</si>
  <si>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</si>
  <si>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</si>
  <si>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</si>
  <si>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</si>
  <si>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</si>
  <si>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</si>
  <si>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</si>
  <si>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</si>
  <si>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</si>
  <si>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</si>
  <si>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</si>
  <si>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</si>
  <si>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</si>
  <si>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</si>
  <si>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</si>
  <si>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</si>
  <si>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</si>
  <si>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</si>
  <si>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</si>
  <si>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</si>
  <si>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</si>
  <si>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</si>
  <si>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</si>
  <si>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</si>
  <si>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</si>
  <si>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</si>
  <si>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</si>
  <si>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</si>
  <si>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</si>
  <si>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</si>
  <si>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</si>
  <si>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</si>
  <si>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</si>
  <si>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</si>
  <si>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</si>
  <si>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</si>
  <si>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</si>
  <si>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</si>
  <si>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</si>
  <si>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</si>
  <si>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</si>
  <si>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</si>
  <si>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</si>
  <si>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</si>
  <si>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</si>
  <si>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</si>
  <si>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</si>
  <si>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</si>
  <si>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</si>
  <si>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</si>
  <si>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</si>
  <si>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</si>
  <si>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</si>
  <si>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</si>
  <si>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</si>
  <si>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</si>
  <si>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</si>
  <si>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</si>
  <si>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</si>
  <si>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</si>
  <si>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</si>
  <si>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</si>
  <si>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</si>
  <si>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</si>
  <si>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</si>
  <si>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</si>
  <si>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</si>
  <si>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</si>
  <si>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</si>
  <si>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</si>
  <si>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</si>
  <si>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</si>
  <si>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</si>
  <si>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</si>
  <si>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</si>
  <si>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</si>
  <si>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</si>
  <si>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</si>
  <si>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</si>
  <si>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</si>
  <si>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</si>
  <si>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</si>
  <si>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</si>
  <si>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</si>
  <si>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</si>
  <si>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</si>
  <si>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</si>
  <si>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</si>
  <si>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</si>
  <si>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</si>
  <si>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</si>
  <si>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</si>
  <si>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</si>
  <si>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</si>
  <si>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</si>
  <si>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</si>
  <si>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</si>
  <si>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</si>
  <si>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</si>
  <si>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</si>
  <si>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</si>
  <si>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</si>
  <si>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</si>
  <si>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</si>
  <si>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</si>
  <si>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</si>
  <si>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</si>
  <si>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</si>
  <si>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</si>
  <si>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</si>
  <si>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</si>
  <si>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</si>
  <si>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</si>
  <si>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</si>
  <si>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</si>
  <si>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</si>
  <si>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</si>
  <si>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</si>
  <si>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</si>
  <si>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</si>
  <si>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</si>
  <si>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</si>
  <si>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</si>
  <si>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</si>
  <si>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</si>
  <si>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</si>
  <si>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</si>
  <si>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</si>
  <si>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</si>
  <si>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</si>
  <si>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</si>
  <si>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</si>
  <si>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</si>
  <si>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</si>
  <si>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</si>
  <si>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</si>
  <si>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</si>
  <si>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</si>
  <si>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</si>
  <si>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</si>
  <si>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</si>
  <si>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</si>
  <si>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</si>
  <si>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</si>
  <si>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</si>
  <si>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</si>
  <si>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</si>
  <si>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</si>
  <si>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</si>
  <si>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</si>
  <si>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</si>
  <si>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</si>
  <si>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</si>
  <si>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</si>
  <si>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</si>
  <si>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</si>
  <si>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</si>
  <si>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</si>
  <si>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</si>
  <si>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</si>
  <si>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</si>
  <si>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</si>
  <si>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</si>
  <si>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</si>
  <si>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</si>
  <si>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</si>
  <si>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</si>
  <si>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</si>
  <si>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</si>
  <si>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</si>
  <si>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</si>
  <si>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</si>
  <si>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</si>
  <si>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</si>
  <si>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</si>
  <si>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</si>
  <si>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</si>
  <si>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</si>
  <si>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</si>
  <si>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</si>
  <si>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</si>
  <si>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</si>
  <si>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</si>
  <si>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</si>
  <si>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</si>
  <si>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</si>
  <si>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</si>
  <si>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</si>
  <si>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</si>
  <si>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</si>
  <si>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</si>
  <si>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</si>
  <si>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</si>
  <si>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</si>
  <si>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</si>
  <si>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</si>
  <si>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</si>
  <si>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</si>
  <si>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</si>
  <si>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</si>
  <si>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</si>
  <si>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</si>
  <si>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</si>
  <si>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</si>
  <si>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</si>
  <si>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</si>
  <si>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</si>
  <si>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</si>
  <si>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</si>
  <si>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</si>
  <si>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</si>
  <si>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</si>
  <si>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</si>
  <si>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</si>
  <si>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</si>
  <si>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</si>
  <si>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</si>
  <si>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</si>
  <si>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</si>
  <si>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</si>
  <si>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</si>
  <si>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</si>
  <si>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</si>
  <si>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</si>
  <si>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</si>
  <si>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</si>
  <si>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</si>
  <si>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</si>
  <si>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</si>
  <si>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</si>
  <si>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</si>
  <si>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</si>
  <si>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</si>
  <si>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</si>
  <si>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</si>
  <si>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</si>
  <si>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</si>
  <si>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</si>
  <si>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</si>
  <si>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</si>
  <si>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</si>
  <si>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</si>
  <si>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</si>
  <si>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</si>
  <si>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</si>
  <si>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</si>
  <si>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</si>
  <si>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</si>
  <si>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</si>
  <si>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</si>
  <si>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</si>
  <si>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</si>
  <si>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</si>
  <si>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</si>
  <si>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</si>
  <si>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</si>
  <si>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</si>
  <si>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</si>
  <si>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</si>
  <si>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</si>
  <si>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</si>
  <si>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</si>
  <si>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</si>
  <si>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</si>
  <si>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</si>
  <si>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</si>
  <si>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</si>
  <si>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</si>
  <si>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</si>
  <si>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</si>
  <si>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</si>
  <si>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</si>
  <si>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</si>
  <si>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</si>
  <si>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</si>
  <si>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</si>
  <si>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</si>
  <si>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</si>
  <si>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</si>
  <si>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</si>
  <si>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</si>
  <si>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</si>
  <si>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</si>
  <si>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</si>
  <si>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</si>
  <si>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</si>
  <si>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</si>
  <si>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</si>
  <si>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</si>
  <si>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</si>
  <si>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</si>
  <si>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</si>
  <si>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</si>
  <si>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</si>
  <si>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</si>
  <si>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</si>
  <si>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</si>
  <si>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</si>
  <si>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</si>
  <si>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</si>
  <si>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</si>
  <si>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</si>
  <si>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</si>
  <si>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</si>
  <si>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</si>
  <si>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</si>
  <si>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</si>
  <si>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</si>
  <si>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</si>
  <si>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</si>
  <si>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</si>
  <si>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</si>
  <si>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</si>
  <si>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</si>
  <si>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</si>
  <si>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</si>
  <si>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</si>
  <si>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</si>
  <si>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</si>
  <si>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</si>
  <si>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</si>
  <si>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</si>
  <si>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</si>
  <si>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</si>
  <si>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</si>
  <si>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</si>
  <si>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</si>
  <si>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</si>
  <si>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</si>
  <si>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</si>
  <si>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</si>
  <si>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</si>
  <si>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</si>
  <si>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</si>
  <si>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</si>
  <si>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</si>
  <si>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</si>
  <si>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</si>
  <si>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</si>
  <si>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</si>
  <si>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</si>
  <si>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</si>
  <si>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</si>
  <si>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</si>
  <si>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</si>
  <si>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</si>
  <si>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</si>
  <si>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</si>
  <si>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</si>
  <si>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</si>
  <si>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</si>
  <si>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</si>
  <si>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</si>
  <si>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</si>
  <si>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</si>
  <si>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</si>
  <si>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</si>
  <si>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</si>
  <si>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</si>
  <si>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</si>
  <si>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</si>
  <si>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</si>
  <si>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</si>
  <si>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</si>
  <si>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</si>
  <si>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</si>
  <si>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</si>
  <si>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</si>
  <si>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</si>
  <si>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</si>
  <si>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</si>
  <si>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</si>
  <si>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</si>
  <si>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</si>
  <si>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</si>
  <si>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</si>
  <si>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</si>
  <si>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</si>
  <si>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</si>
  <si>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</si>
  <si>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</si>
  <si>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</si>
  <si>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</si>
  <si>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</si>
  <si>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</si>
  <si>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</si>
  <si>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</si>
  <si>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</si>
  <si>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</si>
  <si>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</si>
  <si>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</si>
  <si>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</si>
  <si>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</si>
  <si>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</si>
  <si>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</si>
  <si>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</si>
  <si>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</si>
  <si>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</si>
  <si>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</si>
  <si>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</si>
  <si>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</si>
  <si>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</si>
  <si>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</si>
  <si>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</si>
  <si>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</si>
  <si>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</si>
  <si>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</si>
  <si>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</si>
  <si>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</si>
  <si>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</si>
  <si>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</si>
  <si>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</si>
  <si>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</si>
  <si>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</si>
  <si>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</si>
  <si>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</si>
  <si>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</si>
  <si>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</si>
  <si>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</si>
  <si>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</si>
  <si>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</si>
  <si>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</si>
  <si>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</si>
  <si>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</si>
  <si>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</si>
  <si>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</si>
  <si>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</si>
  <si>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</si>
  <si>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</si>
  <si>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</si>
  <si>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</si>
  <si>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</si>
  <si>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</si>
  <si>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</si>
  <si>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</si>
  <si>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</si>
  <si>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</si>
  <si>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</si>
  <si>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</si>
  <si>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</si>
  <si>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</si>
  <si>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</si>
  <si>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</si>
  <si>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</si>
  <si>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</si>
  <si>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</si>
  <si>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</si>
  <si>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</si>
  <si>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</si>
  <si>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</si>
  <si>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</si>
  <si>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</si>
  <si>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</si>
  <si>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</si>
  <si>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</si>
  <si>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</si>
  <si>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</si>
  <si>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</si>
  <si>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</si>
  <si>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</si>
  <si>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</si>
  <si>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</si>
  <si>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</si>
  <si>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</si>
  <si>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</si>
  <si>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</si>
  <si>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</si>
  <si>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</si>
  <si>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</si>
  <si>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</si>
  <si>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</si>
  <si>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</si>
  <si>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</si>
  <si>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</si>
  <si>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</si>
  <si>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</si>
  <si>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</si>
  <si>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</si>
  <si>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</si>
  <si>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</si>
  <si>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</si>
  <si>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</si>
  <si>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</si>
  <si>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</si>
  <si>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</si>
  <si>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</si>
  <si>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</si>
  <si>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</si>
  <si>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</si>
  <si>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</si>
  <si>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</si>
  <si>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</si>
  <si>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</si>
  <si>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</si>
  <si>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</si>
  <si>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</si>
  <si>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</si>
  <si>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</si>
  <si>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</si>
  <si>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</si>
  <si>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</si>
  <si>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</si>
  <si>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</si>
  <si>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</si>
  <si>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</si>
  <si>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</si>
  <si>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</si>
  <si>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</si>
  <si>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</si>
  <si>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</si>
  <si>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</si>
  <si>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</si>
  <si>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</si>
  <si>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</si>
  <si>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</si>
  <si>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</si>
  <si>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</si>
  <si>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</si>
  <si>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</si>
  <si>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</si>
  <si>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</si>
  <si>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</si>
  <si>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</si>
  <si>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</si>
  <si>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</si>
  <si>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</si>
  <si>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</si>
  <si>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</si>
  <si>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</si>
  <si>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</si>
  <si>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</si>
  <si>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</si>
  <si>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</si>
  <si>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</si>
  <si>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</si>
  <si>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</si>
  <si>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</si>
  <si>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</si>
  <si>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</si>
  <si>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</si>
  <si>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</si>
  <si>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</si>
  <si>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</si>
  <si>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</si>
  <si>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</si>
  <si>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</si>
  <si>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</si>
  <si>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</si>
  <si>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</si>
  <si>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</si>
  <si>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</si>
  <si>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</si>
  <si>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</si>
  <si>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</si>
  <si>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</si>
  <si>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</si>
  <si>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</si>
  <si>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</si>
  <si>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</si>
  <si>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</si>
  <si>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</si>
  <si>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</si>
  <si>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</si>
  <si>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</si>
  <si>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</si>
  <si>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</si>
  <si>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</si>
  <si>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</si>
  <si>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</si>
  <si>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</si>
  <si>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</si>
  <si>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</si>
  <si>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</si>
  <si>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</si>
  <si>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</si>
  <si>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</si>
  <si>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</si>
  <si>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</si>
  <si>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</si>
  <si>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</si>
  <si>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</si>
  <si>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</si>
  <si>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</si>
  <si>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</si>
  <si>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</si>
  <si>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</si>
  <si>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</si>
  <si>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</si>
  <si>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</si>
  <si>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</si>
  <si>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</si>
  <si>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</si>
  <si>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</si>
  <si>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</si>
  <si>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</si>
  <si>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</si>
  <si>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</si>
  <si>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</si>
  <si>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</si>
  <si>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</si>
  <si>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</si>
  <si>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</si>
  <si>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</si>
  <si>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</si>
  <si>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</si>
  <si>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</si>
  <si>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</si>
  <si>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</si>
  <si>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</si>
  <si>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</si>
  <si>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</si>
  <si>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</si>
  <si>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</si>
  <si>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</si>
  <si>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</si>
  <si>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</si>
  <si>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</si>
  <si>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</si>
  <si>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</si>
  <si>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</si>
  <si>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</si>
  <si>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</si>
  <si>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</si>
  <si>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</si>
  <si>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</si>
  <si>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</si>
  <si>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</si>
  <si>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</si>
  <si>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</si>
  <si>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</si>
  <si>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</si>
  <si>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</si>
  <si>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</si>
  <si>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</si>
  <si>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</si>
  <si>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</si>
  <si>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</si>
  <si>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</si>
  <si>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</si>
  <si>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</si>
  <si>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</si>
  <si>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</si>
  <si>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</si>
  <si>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</si>
  <si>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</si>
  <si>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</si>
  <si>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</si>
  <si>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</si>
  <si>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</si>
  <si>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</si>
  <si>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</si>
  <si>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</si>
  <si>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</si>
  <si>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</si>
  <si>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</si>
  <si>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</si>
  <si>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</si>
  <si>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</si>
  <si>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</si>
  <si>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</si>
  <si>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</si>
  <si>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</si>
  <si>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</si>
  <si>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</si>
  <si>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</si>
  <si>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</si>
  <si>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</si>
  <si>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</si>
  <si>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</si>
  <si>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</si>
  <si>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</si>
  <si>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</si>
  <si>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</si>
  <si>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</si>
  <si>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</si>
  <si>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</si>
  <si>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</si>
  <si>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</si>
  <si>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</si>
  <si>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</si>
  <si>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</si>
  <si>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</si>
  <si>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</si>
  <si>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</si>
  <si>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</si>
  <si>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</si>
  <si>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</si>
  <si>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</si>
  <si>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</si>
  <si>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</si>
  <si>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</si>
  <si>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</si>
  <si>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</si>
  <si>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</si>
  <si>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</si>
  <si>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</si>
  <si>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</si>
  <si>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</si>
  <si>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</si>
  <si>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</si>
  <si>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</si>
  <si>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</si>
  <si>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</si>
  <si>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</si>
  <si>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</si>
  <si>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</si>
  <si>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</si>
  <si>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</si>
  <si>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</si>
  <si>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</si>
  <si>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</si>
  <si>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</si>
  <si>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</si>
  <si>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</si>
  <si>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</si>
  <si>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</si>
  <si>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</si>
  <si>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</si>
  <si>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</si>
  <si>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</si>
  <si>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</si>
  <si>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</si>
  <si>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</si>
  <si>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</si>
  <si>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</si>
  <si>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</si>
  <si>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</si>
  <si>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</si>
  <si>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</si>
  <si>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</si>
  <si>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</si>
  <si>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</si>
  <si>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</si>
  <si>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</si>
  <si>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</si>
  <si>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</si>
  <si>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</si>
  <si>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</si>
  <si>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</si>
  <si>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</si>
  <si>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</si>
  <si>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</si>
  <si>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</si>
  <si>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</si>
  <si>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</si>
  <si>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</si>
  <si>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</si>
  <si>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</si>
  <si>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</si>
  <si>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</si>
  <si>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</si>
  <si>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</si>
  <si>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</si>
  <si>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</si>
  <si>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</si>
  <si>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</si>
  <si>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</si>
  <si>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</si>
  <si>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</si>
  <si>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</si>
  <si>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</si>
  <si>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</si>
  <si>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</si>
  <si>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</si>
  <si>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</si>
  <si>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</si>
  <si>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</si>
  <si>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</si>
  <si>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</si>
  <si>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</si>
  <si>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</si>
  <si>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</si>
  <si>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</si>
  <si>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</si>
  <si>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</si>
  <si>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</si>
  <si>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</si>
  <si>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</si>
  <si>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</si>
  <si>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</si>
  <si>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</si>
  <si>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</si>
  <si>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</si>
  <si>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</si>
  <si>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</si>
  <si>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</si>
  <si>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</si>
  <si>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</si>
  <si>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</si>
  <si>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</si>
  <si>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</si>
  <si>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</si>
  <si>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</si>
  <si>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</si>
  <si>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</si>
  <si>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</si>
  <si>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</si>
  <si>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</si>
  <si>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</si>
  <si>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</si>
  <si>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</si>
  <si>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</si>
  <si>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</si>
  <si>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</si>
  <si>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</si>
  <si>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</si>
  <si>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</si>
  <si>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</si>
  <si>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</si>
  <si>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</si>
  <si>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</si>
  <si>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</si>
  <si>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</si>
  <si>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</si>
  <si>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</si>
  <si>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</si>
  <si>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</si>
  <si>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</si>
  <si>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</si>
  <si>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</si>
  <si>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</si>
  <si>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</si>
  <si>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</si>
  <si>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</si>
  <si>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</si>
  <si>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</si>
  <si>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</si>
  <si>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</si>
  <si>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</si>
  <si>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</si>
  <si>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</si>
  <si>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</si>
  <si>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</si>
  <si>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</si>
  <si>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</si>
  <si>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</si>
  <si>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</si>
  <si>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</si>
  <si>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</si>
  <si>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</si>
  <si>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</si>
  <si>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</si>
  <si>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</si>
  <si>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</si>
  <si>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</si>
  <si>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</si>
  <si>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</si>
  <si>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</si>
  <si>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</si>
  <si>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</si>
  <si>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</si>
  <si>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</si>
  <si>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</si>
  <si>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</si>
  <si>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</si>
  <si>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</si>
  <si>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</si>
  <si>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</si>
  <si>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</si>
  <si>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</si>
  <si>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</si>
  <si>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</si>
  <si>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</si>
  <si>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</si>
  <si>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</si>
  <si>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</si>
  <si>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</si>
  <si>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</si>
  <si>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</si>
  <si>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</si>
  <si>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</si>
  <si>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</si>
  <si>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</si>
  <si>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</si>
  <si>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</si>
  <si>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</si>
  <si>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</si>
  <si>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</si>
  <si>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</si>
  <si>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</si>
  <si>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</si>
  <si>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</si>
  <si>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</si>
  <si>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</si>
  <si>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</si>
  <si>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</si>
  <si>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</si>
  <si>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</si>
  <si>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</si>
  <si>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</si>
  <si>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</si>
  <si>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</si>
  <si>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</si>
  <si>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</si>
  <si>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</si>
  <si>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</si>
  <si>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</si>
  <si>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</si>
  <si>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</si>
  <si>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</si>
  <si>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</si>
  <si>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</si>
  <si>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</si>
  <si>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</si>
  <si>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</si>
  <si>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</si>
  <si>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</si>
  <si>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</si>
  <si>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</si>
  <si>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</si>
  <si>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</si>
  <si>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</si>
  <si>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</si>
  <si>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</si>
  <si>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</si>
  <si>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</si>
  <si>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</si>
  <si>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</si>
  <si>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</si>
  <si>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</si>
  <si>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</si>
  <si>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</si>
  <si>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</si>
  <si>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</si>
  <si>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</si>
  <si>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</si>
  <si>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</si>
  <si>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</si>
  <si>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</si>
  <si>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</si>
  <si>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</si>
  <si>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</si>
  <si>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</si>
  <si>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</si>
  <si>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</si>
  <si>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</si>
  <si>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</si>
  <si>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</si>
  <si>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</si>
  <si>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</si>
  <si>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</si>
  <si>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</si>
  <si>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</si>
  <si>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</si>
  <si>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</si>
  <si>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</si>
  <si>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</si>
  <si>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</si>
  <si>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</si>
  <si>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</si>
  <si>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</si>
  <si>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</si>
  <si>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</si>
  <si>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</si>
  <si>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</si>
  <si>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</si>
  <si>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</si>
  <si>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</si>
  <si>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</si>
  <si>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</si>
  <si>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</si>
  <si>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</si>
  <si>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</si>
  <si>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</si>
  <si>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</si>
  <si>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</si>
  <si>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</si>
  <si>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</si>
  <si>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</si>
  <si>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</si>
  <si>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</si>
  <si>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</si>
  <si>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</si>
  <si>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</si>
  <si>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</si>
  <si>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</si>
  <si>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</si>
  <si>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</si>
  <si>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</si>
  <si>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</si>
  <si>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</si>
  <si>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</si>
  <si>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</si>
  <si>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</si>
  <si>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</si>
  <si>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</si>
  <si>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</si>
  <si>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</si>
  <si>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</si>
  <si>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</si>
  <si>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</si>
  <si>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</si>
  <si>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</si>
  <si>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</si>
  <si>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</si>
  <si>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</si>
  <si>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</si>
  <si>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</si>
  <si>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</si>
  <si>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</si>
  <si>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</si>
  <si>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</si>
  <si>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</si>
  <si>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</si>
  <si>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</si>
  <si>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</si>
  <si>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</si>
  <si>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</si>
  <si>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</si>
  <si>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</si>
  <si>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</si>
  <si>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</si>
  <si>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</si>
  <si>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</si>
  <si>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</si>
  <si>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</si>
  <si>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</si>
  <si>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</si>
  <si>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</si>
  <si>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</si>
  <si>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</si>
  <si>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</si>
  <si>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</si>
  <si>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</si>
  <si>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</si>
  <si>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</si>
  <si>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</si>
  <si>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</si>
  <si>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</si>
  <si>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</si>
  <si>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</si>
  <si>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</si>
  <si>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</si>
  <si>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</si>
  <si>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</si>
  <si>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</si>
  <si>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</si>
  <si>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</si>
  <si>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</si>
  <si>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</si>
  <si>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</si>
  <si>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</si>
  <si>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</si>
  <si>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</si>
  <si>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</si>
  <si>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</si>
  <si>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</si>
  <si>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</si>
  <si>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</si>
  <si>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</si>
  <si>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</si>
  <si>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</si>
  <si>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</si>
  <si>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</si>
  <si>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</si>
  <si>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</si>
  <si>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</si>
  <si>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</si>
  <si>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</si>
  <si>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</si>
  <si>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</si>
  <si>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</si>
  <si>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</si>
  <si>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</si>
  <si>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</si>
  <si>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</si>
  <si>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</si>
  <si>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</si>
  <si>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</si>
  <si>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</si>
  <si>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</si>
  <si>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</si>
  <si>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</si>
  <si>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</si>
  <si>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</si>
  <si>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</si>
  <si>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</si>
  <si>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</si>
  <si>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</si>
  <si>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</si>
  <si>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</si>
  <si>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</si>
  <si>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</si>
  <si>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</si>
  <si>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</si>
  <si>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</si>
  <si>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</si>
  <si>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</si>
  <si>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</si>
  <si>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</si>
  <si>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</si>
  <si>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</si>
  <si>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</si>
  <si>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</si>
  <si>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</si>
  <si>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</si>
  <si>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</si>
  <si>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</si>
  <si>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</si>
  <si>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</si>
  <si>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</si>
  <si>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</si>
  <si>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</si>
  <si>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</si>
  <si>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</si>
  <si>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</si>
  <si>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</si>
  <si>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</si>
  <si>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</si>
  <si>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</si>
  <si>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</si>
  <si>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</si>
  <si>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</si>
  <si>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</si>
  <si>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</si>
  <si>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</si>
  <si>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</si>
  <si>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</si>
  <si>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</si>
  <si>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</si>
  <si>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</si>
  <si>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</si>
  <si>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</si>
  <si>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</si>
  <si>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</si>
  <si>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</si>
  <si>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</si>
  <si>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</si>
  <si>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</si>
  <si>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</si>
  <si>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</si>
  <si>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</si>
  <si>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</si>
  <si>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</si>
  <si>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</si>
  <si>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</si>
  <si>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</si>
  <si>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</si>
  <si>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</si>
  <si>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</si>
  <si>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</si>
  <si>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</si>
  <si>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</si>
  <si>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</si>
  <si>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</si>
  <si>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</si>
  <si>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</si>
  <si>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</si>
  <si>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</si>
  <si>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</si>
  <si>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</si>
  <si>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</si>
  <si>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</si>
  <si>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</si>
  <si>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</si>
  <si>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</si>
  <si>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</si>
  <si>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</si>
  <si>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</si>
  <si>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</si>
  <si>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</si>
  <si>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</si>
  <si>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</si>
  <si>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</si>
  <si>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</si>
  <si>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</si>
  <si>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</si>
  <si>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</si>
  <si>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</si>
  <si>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</si>
  <si>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</si>
  <si>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</si>
  <si>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</si>
  <si>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</si>
  <si>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</si>
  <si>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</si>
  <si>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</si>
  <si>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</si>
  <si>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</si>
  <si>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</si>
  <si>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</si>
  <si>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</si>
  <si>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</si>
  <si>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</si>
  <si>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</si>
  <si>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</si>
  <si>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</si>
  <si>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</si>
  <si>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</si>
  <si>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</si>
  <si>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</si>
  <si>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</si>
  <si>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</si>
  <si>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</si>
  <si>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</si>
  <si>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</si>
  <si>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</si>
  <si>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</si>
  <si>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</si>
  <si>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</si>
  <si>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</si>
  <si>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</si>
  <si>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</si>
  <si>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</si>
  <si>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</si>
  <si>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</si>
  <si>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</si>
  <si>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</si>
  <si>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</si>
  <si>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</si>
  <si>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</si>
  <si>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</si>
  <si>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</si>
  <si>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</si>
  <si>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</si>
  <si>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</si>
  <si>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</si>
  <si>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</si>
  <si>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</si>
  <si>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</si>
  <si>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</si>
  <si>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</si>
  <si>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</si>
  <si>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</si>
  <si>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</si>
  <si>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</si>
  <si>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</si>
  <si>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</si>
  <si>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</si>
  <si>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</si>
  <si>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</si>
  <si>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</si>
  <si>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</si>
  <si>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</si>
  <si>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</si>
  <si>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</si>
  <si>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</si>
  <si>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</si>
  <si>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</si>
  <si>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</si>
  <si>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</si>
  <si>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</si>
  <si>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</si>
  <si>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</si>
  <si>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</si>
  <si>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</si>
  <si>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</si>
  <si>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</si>
  <si>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</si>
  <si>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</si>
  <si>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</si>
  <si>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</si>
  <si>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</si>
  <si>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</si>
  <si>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</si>
  <si>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</si>
  <si>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</si>
  <si>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</si>
  <si>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</si>
  <si>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</si>
  <si>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</si>
  <si>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</si>
  <si>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</si>
  <si>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</si>
  <si>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</si>
  <si>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</si>
  <si>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</si>
  <si>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</si>
  <si>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</si>
  <si>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</si>
  <si>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</si>
  <si>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</si>
  <si>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</si>
  <si>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</si>
  <si>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</si>
  <si>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</si>
  <si>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</si>
  <si>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</si>
  <si>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</si>
  <si>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</si>
  <si>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</si>
  <si>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</si>
  <si>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</si>
  <si>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</si>
  <si>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</si>
  <si>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</si>
  <si>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</si>
  <si>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</si>
  <si>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</si>
  <si>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</si>
  <si>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</si>
  <si>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</si>
  <si>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</si>
  <si>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</si>
  <si>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</si>
  <si>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</si>
  <si>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</si>
  <si>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</si>
  <si>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</si>
  <si>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</si>
  <si>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</si>
  <si>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</si>
  <si>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</si>
  <si>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</si>
  <si>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</si>
  <si>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</si>
  <si>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</si>
  <si>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</si>
  <si>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</si>
  <si>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</si>
  <si>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</si>
  <si>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</si>
  <si>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</si>
  <si>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</si>
  <si>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</si>
  <si>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</si>
  <si>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</si>
  <si>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</si>
  <si>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</si>
  <si>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</si>
  <si>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</si>
  <si>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</si>
  <si>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</si>
  <si>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</si>
  <si>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</si>
  <si>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</si>
  <si>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</si>
  <si>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</si>
  <si>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</si>
  <si>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</si>
  <si>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</si>
  <si>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</si>
  <si>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</si>
  <si>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</si>
  <si>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</si>
  <si>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</si>
  <si>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</si>
  <si>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</si>
  <si>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</si>
  <si>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</si>
  <si>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</si>
  <si>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</si>
  <si>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</si>
  <si>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</si>
  <si>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</si>
  <si>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</si>
  <si>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</si>
  <si>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</si>
  <si>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</si>
  <si>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</si>
  <si>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</si>
  <si>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</si>
  <si>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</si>
  <si>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</si>
  <si>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</si>
  <si>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</si>
  <si>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</si>
  <si>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</si>
  <si>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</si>
  <si>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</si>
  <si>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</si>
  <si>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</si>
  <si>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</si>
  <si>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</si>
  <si>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</si>
  <si>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</si>
  <si>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</si>
  <si>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</si>
  <si>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</si>
  <si>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</si>
  <si>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</si>
  <si>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</si>
  <si>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</si>
  <si>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</si>
  <si>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</si>
  <si>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</si>
  <si>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</si>
  <si>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</si>
  <si>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</si>
  <si>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</si>
  <si>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</si>
  <si>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</si>
  <si>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</si>
  <si>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</si>
  <si>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</si>
  <si>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</si>
  <si>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</si>
  <si>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</si>
  <si>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</si>
  <si>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</si>
  <si>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</si>
  <si>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</si>
  <si>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</si>
  <si>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</si>
  <si>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</si>
  <si>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</si>
  <si>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</si>
  <si>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</si>
  <si>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</si>
  <si>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</si>
  <si>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</si>
  <si>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</si>
  <si>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</si>
  <si>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</si>
  <si>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</si>
  <si>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</si>
  <si>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</si>
  <si>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</si>
  <si>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</si>
  <si>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</si>
  <si>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</si>
  <si>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</si>
  <si>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</si>
  <si>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</si>
  <si>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</si>
  <si>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</si>
  <si>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</si>
  <si>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</si>
  <si>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</si>
  <si>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</si>
  <si>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</si>
  <si>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</si>
  <si>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</si>
  <si>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</si>
  <si>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</si>
  <si>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</si>
  <si>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</si>
  <si>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</si>
  <si>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</si>
  <si>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</si>
  <si>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</si>
  <si>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</si>
  <si>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</si>
  <si>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</si>
  <si>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</si>
  <si>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</si>
  <si>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</si>
  <si>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</si>
  <si>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</si>
  <si>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</si>
  <si>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</si>
  <si>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</si>
  <si>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</si>
  <si>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</si>
  <si>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</si>
  <si>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</si>
  <si>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</si>
  <si>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</si>
  <si>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</si>
  <si>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</si>
  <si>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</si>
  <si>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</si>
  <si>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</si>
  <si>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</si>
  <si>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</si>
  <si>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</si>
  <si>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</si>
  <si>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</si>
  <si>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</si>
  <si>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</si>
  <si>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</si>
  <si>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</si>
  <si>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</si>
  <si>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</si>
  <si>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</si>
  <si>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</si>
  <si>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</si>
  <si>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</si>
  <si>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</si>
  <si>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</si>
  <si>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</si>
  <si>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</si>
  <si>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</si>
  <si>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</si>
  <si>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</si>
  <si>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</si>
  <si>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</si>
  <si>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</si>
  <si>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</si>
  <si>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</si>
  <si>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</si>
  <si>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</si>
  <si>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</si>
  <si>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</si>
  <si>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</si>
  <si>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</si>
  <si>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</si>
  <si>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</si>
  <si>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</si>
  <si>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</si>
  <si>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</si>
  <si>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</si>
  <si>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</si>
  <si>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</si>
  <si>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</si>
  <si>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</si>
  <si>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</si>
  <si>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</si>
  <si>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</si>
  <si>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</si>
  <si>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</si>
  <si>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</si>
  <si>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</si>
  <si>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</si>
  <si>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</si>
  <si>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</si>
  <si>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</si>
  <si>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</si>
  <si>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</si>
  <si>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</si>
  <si>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</si>
  <si>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</si>
  <si>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</si>
  <si>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</si>
  <si>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</si>
  <si>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</si>
  <si>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</si>
  <si>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</si>
  <si>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</si>
  <si>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</si>
  <si>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</si>
  <si>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</si>
  <si>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</si>
  <si>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</si>
  <si>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</si>
  <si>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</si>
  <si>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</si>
  <si>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</si>
  <si>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</si>
  <si>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</si>
  <si>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</si>
  <si>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</si>
  <si>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</si>
  <si>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</si>
  <si>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</si>
  <si>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</si>
  <si>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</si>
  <si>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</si>
  <si>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</si>
  <si>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</si>
  <si>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</si>
  <si>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</si>
  <si>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</si>
  <si>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</si>
  <si>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</si>
  <si>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</si>
  <si>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</si>
  <si>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</si>
  <si>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</si>
  <si>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</si>
  <si>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</si>
  <si>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</si>
  <si>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</si>
  <si>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</si>
  <si>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</si>
  <si>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</si>
  <si>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</si>
  <si>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</si>
  <si>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</si>
  <si>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</si>
  <si>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</si>
  <si>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</si>
  <si>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</si>
  <si>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</si>
  <si>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</si>
  <si>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</si>
  <si>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</si>
  <si>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</si>
  <si>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</si>
  <si>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</si>
  <si>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</si>
  <si>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</si>
  <si>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</si>
  <si>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</si>
  <si>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</si>
  <si>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</si>
  <si>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</si>
  <si>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</si>
  <si>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</si>
  <si>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</si>
  <si>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</si>
  <si>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</si>
  <si>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</si>
  <si>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</si>
  <si>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</si>
  <si>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</si>
  <si>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</si>
  <si>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</si>
  <si>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</si>
  <si>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</si>
  <si>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</si>
  <si>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</si>
  <si>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</si>
  <si>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</si>
  <si>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</si>
  <si>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</si>
  <si>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</si>
  <si>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</si>
  <si>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</si>
  <si>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</si>
  <si>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</si>
  <si>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</si>
  <si>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</si>
  <si>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</si>
  <si>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</si>
  <si>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</si>
  <si>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</si>
  <si>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</si>
  <si>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</si>
  <si>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</si>
  <si>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</si>
  <si>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</si>
  <si>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</si>
  <si>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</si>
  <si>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</si>
  <si>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</si>
  <si>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</si>
  <si>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</si>
  <si>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</si>
  <si>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</si>
  <si>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</si>
  <si>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</si>
  <si>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</si>
  <si>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</si>
  <si>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</si>
  <si>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</si>
  <si>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</si>
  <si>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</si>
  <si>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</si>
  <si>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</si>
  <si>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</si>
  <si>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</si>
  <si>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</si>
  <si>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</si>
  <si>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</si>
  <si>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</si>
  <si>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</si>
  <si>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</si>
  <si>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</si>
  <si>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</si>
  <si>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</si>
  <si>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</si>
  <si>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</si>
  <si>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</si>
  <si>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</si>
  <si>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</si>
  <si>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</si>
  <si>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</si>
  <si>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</si>
  <si>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</si>
  <si>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</si>
  <si>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</si>
  <si>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</si>
  <si>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</si>
  <si>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</si>
  <si>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</si>
  <si>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</si>
  <si>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</si>
  <si>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</si>
  <si>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</si>
  <si>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</si>
  <si>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</si>
  <si>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</si>
  <si>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</si>
  <si>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</si>
  <si>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</si>
  <si>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</si>
  <si>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</si>
  <si>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</si>
  <si>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</si>
  <si>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</si>
  <si>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</si>
  <si>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</si>
  <si>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</si>
  <si>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</si>
  <si>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</si>
  <si>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</si>
  <si>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</si>
  <si>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</si>
  <si>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</si>
  <si>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</si>
  <si>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</si>
  <si>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</si>
  <si>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</si>
  <si>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</si>
  <si>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</si>
  <si>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</si>
  <si>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</si>
  <si>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</si>
  <si>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</si>
  <si>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</si>
  <si>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</si>
  <si>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</si>
  <si>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</si>
  <si>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</si>
  <si>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</si>
  <si>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</si>
  <si>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</si>
  <si>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</si>
  <si>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</si>
  <si>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</si>
  <si>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</si>
  <si>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</si>
  <si>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</si>
  <si>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</si>
  <si>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</si>
  <si>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</si>
  <si>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</si>
  <si>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</si>
  <si>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</si>
  <si>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</si>
  <si>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</si>
  <si>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</si>
  <si>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</si>
  <si>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</si>
  <si>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</si>
  <si>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</si>
  <si>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</si>
  <si>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</si>
  <si>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</si>
  <si>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</si>
  <si>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</si>
  <si>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</si>
  <si>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</si>
  <si>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</si>
  <si>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</si>
  <si>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</si>
  <si>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</si>
  <si>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</si>
  <si>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</si>
  <si>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</si>
  <si>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</si>
  <si>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</si>
  <si>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</si>
  <si>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</si>
  <si>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</si>
  <si>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</si>
  <si>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</si>
  <si>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</si>
  <si>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</si>
  <si>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</si>
  <si>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</si>
  <si>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</si>
  <si>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</si>
  <si>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</si>
  <si>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</si>
  <si>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</si>
  <si>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</si>
  <si>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</si>
  <si>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</si>
  <si>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</si>
  <si>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</si>
  <si>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</si>
  <si>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</si>
  <si>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</si>
  <si>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</si>
  <si>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</si>
  <si>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</si>
  <si>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</si>
  <si>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</si>
  <si>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</si>
  <si>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</si>
  <si>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</si>
  <si>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</si>
  <si>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</si>
  <si>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</si>
  <si>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</si>
  <si>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</si>
  <si>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</si>
  <si>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</si>
  <si>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</si>
  <si>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</si>
  <si>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</si>
  <si>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</si>
  <si>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</si>
  <si>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</si>
  <si>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</si>
  <si>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</si>
  <si>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</si>
  <si>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</si>
  <si>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</si>
  <si>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</si>
  <si>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</si>
  <si>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</si>
  <si>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</si>
  <si>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</si>
  <si>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</si>
  <si>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</si>
  <si>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</si>
  <si>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</si>
  <si>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</si>
  <si>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</si>
  <si>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</si>
  <si>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</si>
  <si>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</si>
  <si>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</si>
  <si>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</si>
  <si>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</si>
  <si>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</si>
  <si>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</si>
  <si>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</si>
  <si>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</si>
  <si>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</si>
  <si>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</si>
  <si>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</si>
  <si>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</si>
  <si>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</si>
  <si>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</si>
  <si>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</si>
  <si>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</si>
  <si>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</si>
  <si>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</si>
  <si>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</si>
  <si>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</si>
  <si>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</si>
  <si>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</si>
  <si>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</si>
  <si>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</si>
  <si>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</si>
  <si>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</si>
  <si>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</si>
  <si>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</si>
  <si>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</si>
  <si>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</si>
  <si>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</si>
  <si>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</si>
  <si>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</si>
  <si>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</si>
  <si>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</si>
  <si>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</si>
  <si>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</si>
  <si>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</si>
  <si>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</si>
  <si>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</si>
  <si>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</si>
  <si>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</si>
  <si>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</si>
  <si>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</si>
  <si>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</si>
  <si>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</si>
  <si>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</si>
  <si>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</si>
  <si>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</si>
  <si>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</si>
  <si>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</si>
  <si>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</si>
  <si>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</si>
  <si>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</si>
  <si>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</si>
  <si>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</si>
  <si>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</si>
  <si>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</si>
  <si>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</si>
  <si>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</si>
  <si>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</si>
  <si>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</si>
  <si>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</si>
  <si>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</si>
  <si>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</si>
  <si>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</si>
  <si>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</si>
  <si>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</si>
  <si>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</si>
  <si>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</si>
  <si>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</si>
  <si>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</si>
  <si>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</si>
  <si>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</si>
  <si>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</si>
  <si>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</si>
  <si>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</si>
  <si>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</si>
  <si>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</si>
  <si>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</si>
  <si>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</si>
  <si>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</si>
  <si>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</si>
  <si>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</si>
  <si>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</si>
  <si>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</si>
  <si>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</si>
  <si>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</si>
  <si>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</si>
  <si>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</si>
  <si>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</si>
  <si>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</si>
  <si>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</si>
  <si>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</si>
  <si>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</si>
  <si>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</si>
  <si>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</si>
  <si>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</si>
  <si>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</si>
  <si>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</si>
  <si>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</si>
  <si>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</si>
  <si>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</si>
  <si>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</si>
  <si>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</si>
  <si>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</si>
  <si>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</si>
  <si>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</si>
  <si>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</si>
  <si>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</si>
  <si>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</si>
  <si>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</si>
  <si>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</si>
  <si>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</si>
  <si>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</si>
  <si>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</si>
  <si>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</si>
  <si>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</si>
  <si>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</si>
  <si>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</si>
  <si>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</si>
  <si>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</si>
  <si>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</si>
  <si>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</si>
  <si>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</si>
  <si>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</si>
  <si>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</si>
  <si>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</si>
  <si>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</si>
  <si>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</si>
  <si>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</si>
  <si>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</si>
  <si>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</si>
  <si>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</si>
  <si>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</si>
  <si>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</si>
  <si>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</si>
  <si>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</si>
  <si>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</si>
  <si>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</si>
  <si>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</si>
  <si>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</si>
  <si>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</si>
  <si>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</si>
  <si>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</si>
  <si>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</si>
  <si>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</si>
  <si>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</si>
  <si>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</si>
  <si>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</si>
  <si>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</si>
  <si>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</si>
  <si>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</si>
  <si>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</si>
  <si>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</si>
  <si>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</si>
  <si>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</si>
  <si>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</si>
  <si>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</si>
  <si>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</si>
  <si>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</si>
  <si>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</si>
  <si>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</si>
  <si>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</si>
  <si>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</si>
  <si>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</si>
  <si>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</si>
  <si>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</si>
  <si>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</si>
  <si>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</si>
  <si>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</si>
  <si>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</si>
  <si>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</si>
  <si>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</si>
  <si>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</si>
  <si>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</si>
  <si>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</si>
  <si>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</si>
  <si>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</si>
  <si>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</si>
  <si>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</si>
  <si>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</si>
  <si>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</si>
  <si>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</si>
  <si>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</si>
  <si>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</si>
  <si>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</si>
  <si>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</si>
  <si>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</si>
  <si>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</si>
  <si>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</si>
  <si>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</si>
  <si>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</si>
  <si>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</si>
  <si>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</si>
  <si>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</si>
  <si>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</si>
  <si>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</si>
  <si>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</si>
  <si>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</si>
  <si>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</si>
  <si>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</si>
  <si>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</si>
  <si>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</si>
  <si>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</si>
  <si>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</si>
  <si>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</si>
  <si>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</si>
  <si>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</si>
  <si>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</si>
  <si>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</si>
  <si>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</si>
  <si>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</si>
  <si>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</si>
  <si>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</si>
  <si>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</si>
  <si>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</si>
  <si>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</si>
  <si>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</si>
  <si>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</si>
  <si>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</si>
  <si>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</si>
  <si>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</si>
  <si>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</si>
  <si>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</si>
  <si>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</si>
  <si>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</si>
  <si>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</si>
  <si>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</si>
  <si>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</si>
  <si>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</si>
  <si>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</si>
  <si>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</si>
  <si>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</si>
  <si>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</si>
  <si>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</si>
  <si>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</si>
  <si>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</si>
  <si>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</si>
  <si>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</si>
  <si>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</si>
  <si>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</si>
  <si>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</si>
  <si>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</si>
  <si>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</si>
  <si>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</si>
  <si>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</si>
  <si>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</si>
  <si>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</si>
  <si>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</si>
  <si>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</si>
  <si>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</si>
  <si>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</si>
  <si>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</si>
  <si>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</si>
  <si>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</si>
  <si>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</si>
  <si>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</si>
  <si>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</si>
  <si>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</si>
  <si>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</si>
  <si>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</si>
  <si>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</si>
  <si>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</si>
  <si>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</si>
  <si>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</si>
  <si>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</si>
  <si>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</si>
  <si>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</si>
  <si>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</si>
  <si>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</si>
  <si>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</si>
  <si>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</si>
  <si>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</si>
  <si>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</si>
  <si>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</si>
  <si>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</si>
  <si>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</si>
  <si>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</si>
  <si>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</si>
  <si>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</si>
  <si>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</si>
  <si>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</si>
  <si>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</si>
  <si>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</si>
  <si>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</si>
  <si>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</si>
  <si>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</si>
  <si>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</si>
  <si>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</si>
  <si>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</si>
  <si>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</si>
  <si>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</si>
  <si>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</si>
  <si>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</si>
  <si>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</si>
  <si>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</si>
  <si>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</si>
  <si>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</si>
  <si>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</si>
  <si>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</si>
  <si>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</si>
  <si>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</si>
  <si>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</si>
  <si>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</si>
  <si>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</si>
  <si>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</si>
  <si>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</si>
  <si>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</si>
  <si>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</si>
  <si>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</si>
  <si>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</si>
  <si>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</si>
  <si>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</si>
  <si>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</si>
  <si>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</si>
  <si>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</si>
  <si>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</si>
  <si>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</si>
  <si>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</si>
  <si>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</si>
  <si>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</si>
  <si>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</si>
  <si>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</si>
  <si>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</si>
  <si>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</si>
  <si>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</si>
  <si>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</si>
  <si>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</si>
  <si>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</si>
  <si>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</si>
  <si>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</si>
  <si>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</si>
  <si>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</si>
  <si>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</si>
  <si>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</si>
  <si>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</si>
  <si>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</si>
  <si>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</si>
  <si>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</si>
  <si>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</si>
  <si>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</si>
  <si>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</si>
  <si>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</si>
  <si>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</si>
  <si>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</si>
  <si>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</si>
  <si>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</si>
  <si>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</si>
  <si>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</si>
  <si>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</si>
  <si>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</si>
  <si>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</si>
  <si>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</si>
  <si>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</si>
  <si>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</si>
  <si>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</si>
  <si>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</si>
  <si>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</si>
  <si>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</si>
  <si>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</si>
  <si>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</si>
  <si>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</si>
  <si>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</si>
  <si>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</si>
  <si>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</si>
  <si>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</si>
  <si>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</si>
  <si>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</si>
  <si>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</si>
  <si>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</si>
  <si>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</si>
  <si>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</si>
  <si>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</si>
  <si>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</si>
  <si>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</si>
  <si>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</si>
  <si>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</si>
  <si>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</si>
  <si>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</si>
  <si>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</si>
  <si>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</si>
  <si>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</si>
  <si>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</si>
  <si>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</si>
  <si>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</si>
  <si>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</si>
  <si>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</si>
  <si>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</si>
  <si>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</si>
  <si>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</si>
  <si>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</si>
  <si>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</si>
  <si>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</si>
  <si>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</si>
  <si>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</si>
  <si>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</si>
  <si>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</si>
  <si>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</si>
  <si>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</si>
  <si>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</si>
  <si>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</si>
  <si>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</si>
  <si>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</si>
  <si>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</si>
  <si>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</si>
  <si>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</si>
  <si>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</si>
  <si>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</si>
  <si>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</si>
  <si>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</si>
  <si>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</si>
  <si>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</si>
  <si>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</si>
  <si>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</si>
  <si>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</si>
  <si>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</si>
  <si>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</si>
  <si>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</si>
  <si>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</si>
  <si>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</si>
  <si>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</si>
  <si>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</si>
  <si>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</si>
  <si>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</si>
  <si>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</si>
  <si>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</si>
  <si>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</si>
  <si>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</si>
  <si>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</si>
  <si>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</si>
  <si>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</si>
  <si>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</si>
  <si>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</si>
  <si>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</si>
  <si>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</si>
  <si>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</si>
  <si>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</si>
  <si>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</si>
  <si>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</si>
  <si>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</si>
  <si>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</si>
  <si>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</si>
  <si>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</si>
  <si>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</si>
  <si>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</si>
  <si>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</si>
  <si>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</si>
  <si>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</si>
  <si>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</si>
  <si>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</si>
  <si>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</si>
  <si>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</si>
  <si>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</si>
  <si>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</si>
  <si>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</si>
  <si>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</si>
  <si>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</si>
  <si>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</si>
  <si>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</si>
  <si>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</si>
  <si>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</si>
  <si>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</si>
  <si>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</si>
  <si>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</si>
  <si>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</si>
  <si>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</si>
  <si>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</si>
  <si>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</si>
  <si>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</si>
  <si>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</si>
  <si>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</si>
  <si>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</si>
  <si>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</si>
  <si>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</si>
  <si>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</si>
  <si>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</si>
  <si>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</si>
  <si>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</si>
  <si>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</si>
  <si>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</si>
  <si>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</si>
  <si>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</si>
  <si>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</si>
  <si>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</si>
  <si>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</si>
  <si>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</si>
  <si>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</si>
  <si>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</si>
  <si>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</si>
  <si>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</si>
  <si>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</si>
  <si>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</si>
  <si>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</si>
  <si>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</si>
  <si>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</si>
  <si>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</si>
  <si>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</si>
  <si>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</si>
  <si>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</si>
  <si>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</si>
  <si>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</si>
  <si>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</si>
  <si>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</si>
  <si>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</si>
  <si>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</si>
  <si>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</si>
  <si>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</si>
  <si>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</si>
  <si>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</si>
  <si>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</si>
  <si>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</si>
  <si>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</si>
  <si>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</si>
  <si>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</si>
  <si>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</si>
  <si>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</si>
  <si>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</si>
  <si>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</si>
  <si>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</si>
  <si>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</si>
  <si>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</si>
  <si>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</si>
  <si>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</si>
  <si>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</si>
  <si>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</si>
  <si>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</si>
  <si>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</si>
  <si>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</si>
  <si>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</si>
  <si>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</si>
  <si>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</si>
  <si>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</si>
  <si>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</si>
  <si>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</si>
  <si>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</si>
  <si>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</si>
  <si>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</si>
  <si>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</si>
  <si>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</si>
  <si>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</si>
  <si>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</si>
  <si>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</si>
  <si>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</si>
  <si>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</si>
  <si>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</si>
  <si>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</si>
  <si>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</si>
  <si>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</si>
  <si>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</si>
  <si>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</si>
  <si>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</si>
  <si>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</si>
  <si>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</si>
  <si>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</si>
  <si>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</si>
  <si>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</si>
  <si>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</si>
  <si>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</si>
  <si>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</si>
  <si>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</si>
  <si>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</si>
  <si>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</si>
  <si>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</si>
  <si>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</si>
  <si>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</si>
  <si>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</si>
  <si>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</si>
  <si>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</si>
  <si>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</si>
  <si>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</si>
  <si>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</si>
  <si>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</si>
  <si>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</si>
  <si>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</si>
  <si>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</si>
  <si>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</si>
  <si>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</si>
  <si>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</si>
  <si>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</si>
  <si>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</si>
  <si>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</si>
  <si>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</si>
  <si>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</si>
  <si>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</si>
  <si>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</si>
  <si>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</si>
  <si>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</si>
  <si>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</si>
  <si>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</si>
  <si>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</si>
  <si>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</si>
  <si>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</si>
  <si>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</si>
  <si>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</si>
  <si>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</si>
  <si>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</si>
  <si>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</si>
  <si>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</si>
  <si>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</si>
  <si>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</si>
  <si>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</si>
  <si>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</si>
  <si>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</si>
  <si>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</si>
  <si>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</si>
  <si>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</si>
  <si>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</si>
  <si>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</si>
  <si>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</si>
  <si>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</si>
  <si>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</si>
  <si>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</si>
  <si>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</si>
  <si>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</si>
  <si>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</si>
  <si>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</si>
  <si>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</si>
  <si>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</si>
  <si>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</si>
  <si>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</si>
  <si>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</si>
  <si>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</si>
  <si>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</si>
  <si>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</si>
  <si>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</si>
  <si>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</si>
  <si>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</si>
  <si>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</si>
  <si>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</si>
  <si>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</si>
  <si>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</si>
  <si>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</si>
  <si>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</si>
  <si>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</si>
  <si>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</si>
  <si>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</si>
  <si>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</si>
  <si>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</si>
  <si>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</si>
  <si>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</si>
  <si>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</si>
  <si>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</si>
  <si>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</si>
  <si>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</si>
  <si>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</si>
  <si>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</si>
  <si>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</si>
  <si>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</si>
  <si>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</si>
  <si>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</si>
  <si>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</si>
  <si>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</si>
  <si>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</si>
  <si>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</si>
  <si>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</si>
  <si>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</si>
  <si>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</si>
  <si>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</si>
  <si>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</si>
  <si>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</si>
  <si>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</si>
  <si>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</si>
  <si>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</si>
  <si>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</si>
  <si>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</si>
  <si>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</si>
  <si>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</si>
  <si>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</si>
  <si>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</si>
  <si>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</si>
  <si>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</si>
  <si>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</si>
  <si>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</si>
  <si>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</si>
  <si>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</si>
  <si>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</si>
  <si>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</si>
  <si>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</si>
  <si>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</si>
  <si>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</si>
  <si>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</si>
  <si>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</si>
  <si>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</si>
  <si>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</si>
  <si>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</si>
  <si>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</si>
  <si>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</si>
  <si>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</si>
  <si>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</si>
  <si>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</si>
  <si>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</si>
  <si>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</si>
  <si>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</si>
  <si>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</si>
  <si>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</si>
  <si>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</si>
  <si>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</si>
  <si>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</si>
  <si>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</si>
  <si>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</si>
  <si>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</si>
  <si>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</si>
  <si>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</si>
  <si>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</si>
  <si>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</si>
  <si>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</si>
  <si>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</si>
  <si>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</si>
  <si>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</si>
  <si>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</si>
  <si>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</si>
  <si>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</si>
  <si>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</si>
  <si>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</si>
  <si>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</si>
  <si>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</si>
  <si>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</si>
  <si>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</si>
  <si>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</si>
  <si>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</si>
  <si>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</si>
  <si>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</si>
  <si>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</si>
  <si>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</si>
  <si>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</si>
  <si>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</si>
  <si>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</si>
  <si>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</si>
  <si>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</si>
  <si>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</si>
  <si>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</si>
  <si>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</si>
  <si>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</si>
  <si>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</si>
  <si>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</si>
  <si>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</si>
  <si>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</si>
  <si>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</si>
  <si>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</si>
  <si>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</si>
  <si>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</si>
  <si>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</si>
  <si>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</si>
  <si>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</si>
  <si>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</si>
  <si>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</si>
  <si>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</si>
  <si>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</si>
  <si>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</si>
  <si>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</si>
  <si>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</si>
  <si>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</si>
  <si>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</si>
  <si>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</si>
  <si>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</si>
  <si>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</si>
  <si>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</si>
  <si>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</si>
  <si>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</si>
  <si>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</si>
  <si>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</si>
  <si>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</si>
  <si>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</si>
  <si>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</si>
  <si>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</si>
  <si>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</si>
  <si>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</si>
  <si>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</si>
  <si>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</si>
  <si>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</si>
  <si>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</si>
  <si>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</si>
  <si>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</si>
  <si>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</si>
  <si>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</si>
  <si>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</si>
  <si>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</si>
  <si>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</si>
  <si>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</si>
  <si>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</si>
  <si>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</si>
  <si>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</si>
  <si>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</si>
  <si>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</si>
  <si>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</si>
  <si>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</si>
  <si>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</si>
  <si>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</si>
  <si>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</si>
  <si>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</si>
  <si>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</si>
  <si>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</si>
  <si>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</si>
  <si>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</si>
  <si>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</si>
  <si>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</si>
  <si>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</si>
  <si>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</si>
  <si>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</si>
  <si>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</si>
  <si>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</si>
  <si>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</si>
  <si>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</si>
  <si>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</si>
  <si>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</si>
  <si>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</si>
  <si>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</si>
  <si>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</si>
  <si>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</si>
  <si>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</si>
  <si>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</si>
  <si>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</si>
  <si>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</si>
  <si>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</si>
  <si>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</si>
  <si>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</si>
  <si>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</si>
  <si>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</si>
  <si>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</si>
  <si>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</si>
  <si>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</si>
  <si>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</si>
  <si>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</si>
  <si>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</si>
  <si>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</si>
  <si>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</si>
  <si>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</si>
  <si>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</si>
  <si>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</si>
  <si>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</si>
  <si>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</si>
  <si>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</si>
  <si>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</si>
  <si>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</si>
  <si>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</si>
  <si>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</si>
  <si>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</si>
  <si>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</si>
  <si>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</si>
  <si>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</si>
  <si>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</si>
  <si>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</si>
  <si>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</si>
  <si>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</si>
  <si>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</si>
  <si>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</si>
  <si>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</si>
  <si>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</si>
  <si>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</si>
  <si>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</si>
  <si>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</si>
  <si>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</si>
  <si>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</si>
  <si>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</si>
  <si>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</si>
  <si>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</si>
  <si>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</si>
  <si>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</si>
  <si>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</si>
  <si>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</si>
  <si>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</si>
  <si>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</si>
  <si>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</si>
  <si>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</si>
  <si>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</si>
  <si>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</si>
  <si>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</si>
  <si>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</si>
  <si>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</si>
  <si>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</si>
  <si>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</si>
  <si>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</si>
  <si>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</si>
  <si>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</si>
  <si>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</si>
  <si>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</si>
  <si>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</si>
  <si>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</si>
  <si>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</si>
  <si>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</si>
  <si>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</si>
  <si>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</si>
  <si>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</si>
  <si>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</si>
  <si>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</si>
  <si>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</si>
  <si>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</si>
  <si>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</si>
  <si>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</si>
  <si>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</si>
  <si>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</si>
  <si>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</si>
  <si>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</si>
  <si>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</si>
  <si>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</si>
  <si>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</si>
  <si>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</si>
  <si>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</si>
  <si>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</si>
  <si>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</si>
  <si>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</si>
  <si>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</si>
  <si>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</si>
  <si>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</si>
  <si>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</si>
  <si>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</si>
  <si>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</si>
  <si>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</si>
  <si>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</si>
  <si>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</si>
  <si>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</si>
  <si>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</si>
  <si>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</si>
  <si>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</si>
  <si>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</si>
  <si>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</si>
  <si>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</si>
  <si>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</si>
  <si>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</si>
  <si>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</si>
  <si>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</si>
  <si>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</si>
  <si>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</si>
  <si>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</si>
  <si>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</si>
  <si>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</si>
  <si>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</si>
  <si>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</si>
  <si>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</si>
  <si>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</si>
  <si>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</si>
  <si>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</si>
  <si>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</si>
  <si>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</si>
  <si>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</si>
  <si>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</si>
  <si>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</si>
  <si>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</si>
  <si>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</si>
  <si>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</si>
  <si>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</si>
  <si>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</si>
  <si>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</si>
  <si>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</si>
  <si>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</si>
  <si>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</si>
  <si>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</si>
  <si>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</si>
  <si>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</si>
  <si>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</si>
  <si>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</si>
  <si>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</si>
  <si>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</si>
  <si>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</si>
  <si>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</si>
  <si>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</si>
  <si>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</si>
  <si>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</si>
  <si>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</si>
  <si>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</si>
  <si>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</si>
  <si>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</si>
  <si>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</si>
  <si>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</si>
  <si>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</si>
  <si>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</si>
  <si>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</si>
  <si>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</si>
  <si>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</si>
  <si>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</si>
  <si>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</si>
  <si>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</si>
  <si>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</si>
  <si>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</si>
  <si>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</si>
  <si>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</si>
  <si>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</si>
  <si>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</si>
  <si>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</si>
  <si>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</si>
  <si>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</si>
  <si>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</si>
  <si>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</si>
  <si>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</si>
  <si>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</si>
  <si>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</si>
  <si>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</si>
  <si>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</si>
  <si>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</si>
  <si>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</si>
  <si>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</si>
  <si>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</si>
  <si>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</si>
  <si>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</si>
  <si>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</si>
  <si>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</si>
  <si>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</si>
  <si>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</si>
  <si>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</si>
  <si>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</si>
  <si>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</si>
  <si>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</si>
  <si>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</si>
  <si>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</si>
  <si>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</si>
  <si>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</si>
  <si>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</si>
  <si>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</si>
  <si>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</si>
  <si>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</si>
  <si>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</si>
  <si>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</si>
  <si>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</si>
  <si>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</si>
  <si>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</si>
  <si>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</si>
  <si>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</si>
  <si>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</si>
  <si>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</si>
  <si>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</si>
  <si>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</si>
  <si>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</si>
  <si>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</si>
  <si>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</si>
  <si>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</si>
  <si>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</si>
  <si>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</si>
  <si>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</si>
  <si>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</si>
  <si>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</si>
  <si>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</si>
  <si>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</si>
  <si>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</si>
  <si>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</si>
  <si>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</si>
  <si>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</si>
  <si>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</si>
  <si>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</si>
  <si>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</si>
  <si>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</si>
  <si>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</si>
  <si>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</si>
  <si>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</si>
  <si>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</si>
  <si>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</si>
  <si>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</si>
  <si>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</si>
  <si>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</si>
  <si>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</si>
  <si>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</si>
  <si>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</si>
  <si>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</si>
  <si>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</si>
  <si>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</si>
  <si>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</si>
  <si>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</si>
  <si>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</si>
  <si>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</si>
  <si>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</si>
  <si>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</si>
  <si>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</si>
  <si>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</si>
  <si>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</si>
  <si>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</si>
  <si>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</si>
  <si>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</si>
  <si>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</si>
  <si>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</si>
  <si>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</si>
  <si>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</si>
  <si>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</si>
  <si>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</si>
  <si>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</si>
  <si>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</si>
  <si>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</si>
  <si>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</si>
  <si>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</si>
  <si>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</si>
  <si>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</si>
  <si>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</si>
  <si>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</si>
  <si>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</si>
  <si>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</si>
  <si>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</si>
  <si>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</si>
  <si>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</si>
  <si>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</si>
  <si>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</si>
  <si>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</si>
  <si>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</si>
  <si>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</si>
  <si>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</si>
  <si>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</si>
  <si>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</si>
  <si>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</si>
  <si>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</si>
  <si>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</si>
  <si>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</si>
  <si>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</si>
  <si>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</si>
  <si>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</si>
  <si>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</si>
  <si>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</si>
  <si>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</si>
  <si>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</si>
  <si>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</si>
  <si>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</si>
  <si>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</si>
  <si>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</si>
  <si>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</si>
  <si>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</si>
  <si>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</si>
  <si>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</si>
  <si>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</si>
  <si>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</si>
  <si>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</si>
  <si>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</si>
  <si>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</si>
  <si>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</si>
  <si>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</si>
  <si>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</si>
  <si>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</si>
  <si>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</si>
  <si>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</si>
  <si>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</si>
  <si>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</si>
  <si>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</si>
  <si>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</si>
  <si>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</si>
  <si>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</si>
  <si>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</si>
  <si>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</si>
  <si>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</si>
  <si>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</si>
  <si>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</si>
  <si>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</si>
  <si>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</si>
  <si>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</si>
  <si>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</si>
  <si>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</si>
  <si>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</si>
  <si>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</si>
  <si>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</si>
  <si>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</si>
  <si>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</si>
  <si>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</si>
  <si>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</si>
  <si>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</si>
  <si>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</si>
  <si>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</si>
  <si>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</si>
  <si>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</si>
  <si>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</si>
  <si>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</si>
  <si>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</si>
  <si>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</si>
  <si>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</si>
  <si>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</si>
  <si>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</si>
  <si>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</si>
  <si>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</si>
  <si>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</si>
  <si>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</si>
  <si>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</si>
  <si>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</si>
  <si>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</si>
  <si>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</si>
  <si>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</si>
  <si>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</si>
  <si>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</si>
  <si>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</si>
  <si>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</si>
  <si>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</si>
  <si>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</si>
  <si>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</si>
  <si>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</si>
  <si>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</si>
  <si>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</si>
  <si>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</si>
  <si>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</si>
  <si>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</si>
  <si>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</si>
  <si>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</si>
  <si>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</si>
  <si>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</si>
  <si>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</si>
  <si>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</si>
  <si>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</si>
  <si>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</si>
  <si>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</si>
  <si>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</si>
  <si>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</si>
  <si>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</si>
  <si>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</si>
  <si>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</si>
  <si>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</si>
  <si>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</si>
  <si>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</si>
  <si>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</si>
  <si>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</si>
  <si>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</si>
  <si>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</si>
  <si>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</si>
  <si>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</si>
  <si>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</si>
  <si>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</si>
  <si>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</si>
  <si>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</si>
  <si>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</si>
  <si>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</si>
  <si>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</si>
  <si>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</si>
  <si>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</si>
  <si>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</si>
  <si>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</si>
  <si>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</si>
  <si>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</si>
  <si>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</si>
  <si>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</si>
  <si>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</si>
  <si>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</si>
  <si>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</si>
  <si>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</si>
  <si>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</si>
  <si>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</si>
  <si>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</si>
  <si>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</si>
  <si>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</si>
  <si>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</si>
  <si>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</si>
  <si>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</si>
  <si>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</si>
  <si>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</si>
  <si>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</si>
  <si>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</si>
  <si>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</si>
  <si>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</si>
  <si>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</si>
  <si>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</si>
  <si>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</si>
  <si>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</si>
  <si>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</si>
  <si>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</si>
  <si>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</si>
  <si>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</si>
  <si>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</si>
  <si>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</si>
  <si>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</si>
  <si>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</si>
  <si>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</si>
  <si>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</si>
  <si>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</si>
  <si>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</si>
  <si>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</si>
  <si>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</si>
  <si>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</si>
  <si>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</si>
  <si>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</si>
  <si>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</si>
  <si>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</si>
  <si>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</si>
  <si>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</si>
  <si>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</si>
  <si>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</si>
  <si>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</si>
  <si>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</si>
  <si>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</si>
  <si>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</si>
  <si>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</si>
  <si>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</si>
  <si>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</si>
  <si>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</si>
  <si>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</si>
  <si>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</si>
  <si>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</si>
  <si>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</si>
  <si>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</si>
  <si>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</si>
  <si>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</si>
  <si>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</si>
  <si>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</si>
  <si>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</si>
  <si>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</si>
  <si>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</si>
  <si>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</si>
  <si>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</si>
  <si>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</si>
  <si>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</si>
  <si>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</si>
  <si>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</si>
  <si>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</si>
  <si>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</si>
  <si>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</si>
  <si>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</si>
  <si>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</si>
  <si>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</si>
  <si>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</si>
  <si>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</si>
  <si>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</si>
  <si>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</si>
  <si>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</si>
  <si>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</si>
  <si>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</si>
  <si>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</si>
  <si>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</si>
  <si>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</si>
  <si>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</si>
  <si>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</si>
  <si>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</si>
  <si>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</si>
  <si>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</si>
  <si>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</si>
  <si>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</si>
  <si>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</si>
  <si>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</si>
  <si>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</si>
  <si>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</si>
  <si>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</si>
  <si>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</si>
  <si>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</si>
  <si>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</si>
  <si>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</si>
  <si>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</si>
  <si>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</si>
  <si>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</si>
  <si>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</si>
  <si>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</si>
  <si>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</si>
  <si>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</si>
  <si>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</si>
  <si>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</si>
  <si>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</si>
  <si>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</si>
  <si>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</si>
  <si>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</si>
  <si>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</si>
  <si>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</si>
  <si>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</si>
  <si>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</si>
  <si>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</si>
  <si>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</si>
  <si>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</si>
  <si>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</si>
  <si>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</si>
  <si>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</si>
  <si>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</si>
  <si>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</si>
  <si>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</si>
  <si>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</si>
  <si>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</si>
  <si>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</si>
  <si>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</si>
  <si>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</si>
  <si>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</si>
  <si>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</si>
  <si>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</si>
  <si>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</si>
  <si>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</si>
  <si>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</si>
  <si>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</si>
  <si>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</si>
  <si>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</si>
  <si>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</si>
  <si>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</si>
  <si>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</si>
  <si>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</si>
  <si>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</si>
  <si>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</si>
  <si>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</si>
  <si>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</si>
  <si>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</si>
  <si>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</si>
  <si>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</si>
  <si>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</si>
  <si>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</si>
  <si>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</si>
  <si>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</si>
  <si>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</si>
  <si>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</si>
  <si>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</si>
  <si>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</si>
  <si>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</si>
  <si>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</si>
  <si>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</si>
  <si>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</si>
  <si>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</si>
  <si>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</si>
  <si>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</si>
  <si>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</si>
  <si>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</si>
  <si>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</si>
  <si>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</si>
  <si>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</si>
  <si>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</si>
  <si>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</si>
  <si>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</si>
  <si>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</si>
  <si>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</si>
  <si>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</si>
  <si>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</si>
  <si>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</si>
  <si>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</si>
  <si>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</si>
  <si>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</si>
  <si>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</si>
  <si>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</si>
  <si>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</si>
  <si>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</si>
  <si>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</si>
  <si>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</si>
  <si>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</si>
  <si>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</si>
  <si>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</si>
  <si>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</si>
  <si>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</si>
  <si>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</si>
  <si>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</si>
  <si>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</si>
  <si>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</si>
  <si>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</si>
  <si>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</si>
  <si>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</si>
  <si>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</si>
  <si>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</si>
  <si>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</si>
  <si>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</si>
  <si>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</si>
  <si>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</si>
  <si>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</si>
  <si>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</si>
  <si>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</si>
  <si>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</si>
  <si>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</si>
  <si>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</si>
  <si>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</si>
  <si>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</si>
  <si>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</si>
  <si>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</si>
  <si>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</si>
  <si>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</si>
  <si>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</si>
  <si>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</si>
  <si>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</si>
  <si>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</si>
  <si>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</si>
  <si>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</si>
  <si>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</si>
  <si>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</si>
  <si>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</si>
  <si>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</si>
  <si>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</si>
  <si>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</si>
  <si>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</si>
  <si>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</si>
  <si>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</si>
  <si>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</si>
  <si>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</si>
  <si>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</si>
  <si>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</si>
  <si>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</si>
  <si>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</si>
  <si>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</si>
  <si>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</si>
  <si>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</si>
  <si>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</si>
  <si>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</si>
  <si>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</si>
  <si>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</si>
  <si>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</si>
  <si>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</si>
  <si>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</si>
  <si>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</si>
  <si>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</si>
  <si>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</si>
  <si>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</si>
  <si>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</si>
  <si>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</si>
  <si>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</si>
  <si>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</si>
  <si>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</si>
  <si>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</si>
  <si>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</si>
  <si>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</si>
  <si>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</si>
  <si>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</si>
  <si>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</si>
  <si>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</si>
  <si>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</si>
  <si>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</si>
  <si>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</si>
  <si>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</si>
  <si>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</si>
  <si>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</si>
  <si>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</si>
  <si>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</si>
  <si>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</si>
  <si>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</si>
  <si>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</si>
  <si>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</si>
  <si>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</si>
  <si>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</si>
  <si>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</si>
  <si>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</si>
  <si>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</si>
  <si>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</si>
  <si>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</si>
  <si>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</si>
  <si>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</si>
  <si>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</si>
  <si>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</si>
  <si>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</si>
  <si>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</si>
  <si>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</si>
  <si>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</si>
  <si>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</si>
  <si>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</si>
  <si>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</si>
  <si>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</si>
  <si>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</si>
  <si>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</si>
  <si>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</si>
  <si>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</si>
  <si>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</si>
  <si>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</si>
  <si>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</si>
  <si>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</si>
  <si>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</si>
  <si>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</si>
  <si>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</si>
  <si>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</si>
  <si>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</si>
  <si>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</si>
  <si>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</si>
  <si>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</si>
  <si>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</si>
  <si>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</si>
  <si>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</si>
  <si>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</si>
  <si>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</si>
  <si>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</si>
  <si>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</si>
  <si>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</si>
  <si>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</si>
  <si>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</si>
  <si>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</si>
  <si>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</si>
  <si>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</si>
  <si>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</si>
  <si>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</si>
  <si>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</si>
  <si>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</si>
  <si>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</si>
  <si>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</si>
  <si>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</si>
  <si>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</si>
  <si>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</si>
  <si>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</si>
  <si>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</si>
  <si>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</si>
  <si>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</si>
  <si>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</si>
  <si>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</si>
  <si>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</si>
  <si>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</si>
  <si>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</si>
  <si>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</si>
  <si>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</si>
  <si>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</si>
  <si>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</si>
  <si>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</si>
  <si>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</si>
  <si>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</si>
  <si>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</si>
  <si>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</si>
  <si>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</si>
  <si>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</si>
  <si>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</si>
  <si>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</si>
  <si>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</si>
  <si>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</si>
  <si>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</si>
  <si>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</si>
  <si>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</si>
  <si>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</si>
  <si>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</si>
  <si>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</si>
  <si>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</si>
  <si>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</si>
  <si>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</si>
  <si>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</si>
  <si>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</si>
  <si>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</si>
  <si>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</si>
  <si>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</si>
  <si>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</si>
  <si>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</si>
  <si>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</si>
  <si>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</si>
  <si>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</si>
  <si>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</si>
  <si>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</si>
  <si>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</si>
  <si>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</si>
  <si>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</si>
  <si>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</si>
  <si>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</si>
  <si>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</si>
  <si>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</si>
  <si>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</si>
  <si>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</si>
  <si>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</si>
  <si>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</si>
  <si>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</si>
  <si>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</si>
  <si>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</si>
  <si>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</si>
  <si>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</si>
  <si>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</si>
  <si>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</si>
  <si>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</si>
  <si>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</si>
  <si>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</si>
  <si>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</si>
  <si>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</si>
  <si>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</si>
  <si>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</si>
  <si>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</si>
  <si>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</si>
  <si>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</si>
  <si>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</si>
  <si>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</si>
  <si>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</si>
  <si>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</si>
  <si>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</si>
  <si>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</si>
  <si>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</si>
  <si>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</si>
  <si>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</si>
  <si>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</si>
  <si>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</si>
  <si>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</si>
  <si>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</si>
  <si>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</si>
  <si>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</si>
  <si>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</si>
  <si>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</si>
  <si>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</si>
  <si>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</si>
  <si>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</si>
  <si>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</si>
  <si>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</si>
  <si>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</si>
  <si>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</si>
  <si>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</si>
  <si>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</si>
  <si>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</si>
  <si>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</si>
  <si>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</si>
  <si>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</si>
  <si>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</si>
  <si>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</si>
  <si>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</si>
  <si>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</si>
  <si>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</si>
  <si>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</si>
  <si>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</si>
  <si>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</si>
  <si>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</si>
  <si>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</si>
  <si>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</si>
  <si>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</si>
  <si>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</si>
  <si>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</si>
  <si>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</si>
  <si>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</si>
  <si>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</si>
  <si>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</si>
  <si>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</si>
  <si>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</si>
  <si>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</si>
  <si>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</si>
  <si>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</si>
  <si>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</si>
  <si>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</si>
  <si>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</si>
  <si>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</si>
  <si>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</si>
  <si>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</si>
  <si>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</si>
  <si>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</si>
  <si>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</si>
  <si>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</si>
  <si>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</si>
  <si>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</si>
  <si>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</si>
  <si>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</si>
  <si>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</si>
  <si>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</si>
  <si>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</si>
  <si>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</si>
  <si>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</si>
  <si>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</si>
  <si>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</si>
  <si>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</si>
  <si>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</si>
  <si>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</si>
  <si>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</si>
  <si>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</si>
  <si>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</si>
  <si>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</si>
  <si>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</si>
  <si>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</si>
  <si>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</si>
  <si>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</si>
  <si>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</si>
  <si>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</si>
  <si>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</si>
  <si>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</si>
  <si>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</si>
  <si>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</si>
  <si>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</si>
  <si>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</si>
  <si>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</si>
  <si>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</si>
  <si>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</si>
  <si>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</si>
  <si>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</si>
  <si>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</si>
  <si>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</si>
  <si>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</si>
  <si>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</si>
  <si>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</si>
  <si>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</si>
  <si>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</si>
  <si>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</si>
  <si>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</si>
  <si>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</si>
  <si>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</si>
  <si>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</si>
  <si>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</si>
  <si>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</si>
  <si>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</si>
  <si>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</si>
  <si>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</si>
  <si>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</si>
  <si>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</si>
  <si>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</si>
  <si>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</si>
  <si>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</si>
  <si>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</si>
  <si>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</si>
  <si>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</si>
  <si>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</si>
  <si>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</si>
  <si>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</si>
  <si>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</si>
  <si>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</si>
  <si>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</si>
  <si>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</si>
  <si>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</si>
  <si>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</si>
  <si>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</si>
  <si>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</si>
  <si>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</si>
  <si>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</si>
  <si>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</si>
  <si>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</si>
  <si>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</si>
  <si>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</si>
  <si>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</si>
  <si>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</si>
  <si>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</si>
  <si>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</si>
  <si>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</si>
  <si>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</si>
  <si>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</si>
  <si>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</si>
  <si>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</si>
  <si>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</si>
  <si>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</si>
  <si>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</si>
  <si>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</si>
  <si>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</si>
  <si>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</si>
  <si>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</si>
  <si>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</si>
  <si>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</si>
  <si>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</si>
  <si>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</si>
  <si>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</si>
  <si>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</si>
  <si>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</si>
  <si>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</si>
  <si>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</si>
  <si>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</si>
  <si>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</si>
  <si>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</si>
  <si>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</si>
  <si>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</si>
  <si>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</si>
  <si>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</si>
  <si>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</si>
  <si>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</si>
  <si>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</si>
  <si>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</si>
  <si>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</si>
  <si>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</si>
  <si>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</si>
  <si>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</si>
  <si>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</si>
  <si>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</si>
  <si>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</si>
  <si>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</si>
  <si>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</si>
  <si>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</si>
  <si>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</si>
  <si>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</si>
  <si>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</si>
  <si>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</si>
  <si>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</si>
  <si>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</si>
  <si>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</si>
  <si>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</si>
  <si>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</si>
  <si>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</si>
  <si>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</si>
  <si>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</si>
  <si>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</si>
  <si>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</si>
  <si>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</si>
  <si>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</si>
  <si>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</si>
  <si>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</si>
  <si>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</si>
  <si>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</si>
  <si>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</si>
  <si>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</si>
  <si>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</si>
  <si>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</si>
  <si>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</si>
  <si>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</si>
  <si>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</si>
  <si>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</si>
  <si>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</si>
  <si>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</si>
  <si>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</si>
  <si>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</si>
  <si>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</si>
  <si>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</si>
  <si>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</si>
  <si>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</si>
  <si>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</si>
  <si>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</si>
  <si>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</si>
  <si>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</si>
  <si>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</si>
  <si>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</si>
  <si>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</si>
  <si>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</si>
  <si>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</si>
  <si>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</si>
  <si>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</si>
  <si>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</si>
  <si>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</si>
  <si>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</si>
  <si>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</si>
  <si>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</si>
  <si>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</si>
  <si>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</si>
  <si>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</si>
  <si>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</si>
  <si>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</si>
  <si>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</si>
  <si>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</si>
  <si>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</si>
  <si>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</si>
  <si>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</si>
  <si>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</si>
  <si>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</si>
  <si>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</si>
  <si>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</si>
  <si>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</si>
  <si>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</si>
  <si>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</si>
  <si>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</si>
  <si>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</si>
  <si>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</si>
  <si>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</si>
  <si>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</si>
  <si>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</si>
  <si>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</si>
  <si>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</si>
  <si>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</si>
  <si>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</si>
  <si>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</si>
  <si>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</si>
  <si>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</si>
  <si>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</si>
  <si>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</si>
  <si>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</si>
  <si>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</si>
  <si>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</si>
  <si>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</si>
  <si>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</si>
  <si>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</si>
  <si>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</si>
  <si>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</si>
  <si>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</si>
  <si>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</si>
  <si>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</si>
  <si>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</si>
  <si>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</si>
  <si>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</si>
  <si>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</si>
  <si>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</si>
  <si>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</si>
  <si>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</si>
  <si>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</si>
  <si>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</si>
  <si>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</si>
  <si>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</si>
  <si>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</si>
  <si>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</si>
  <si>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</si>
  <si>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</si>
  <si>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</si>
  <si>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</si>
  <si>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</si>
  <si>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</si>
  <si>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</si>
  <si>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</si>
  <si>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</si>
  <si>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</si>
  <si>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</si>
  <si>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</si>
  <si>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</si>
  <si>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</si>
  <si>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</si>
  <si>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</si>
  <si>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</si>
  <si>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</si>
  <si>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</si>
  <si>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</si>
  <si>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</si>
  <si>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</si>
  <si>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</si>
  <si>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</si>
  <si>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</si>
  <si>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</si>
  <si>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</si>
  <si>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</si>
  <si>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</si>
  <si>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</si>
  <si>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</si>
  <si>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</si>
  <si>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</si>
  <si>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</si>
  <si>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</si>
  <si>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</si>
  <si>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</si>
  <si>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</si>
  <si>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</si>
  <si>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</si>
  <si>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</si>
  <si>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</si>
  <si>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</si>
  <si>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</si>
  <si>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</si>
  <si>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</si>
  <si>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</si>
  <si>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</si>
  <si>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</si>
  <si>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</si>
  <si>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</si>
  <si>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</si>
  <si>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</si>
  <si>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</si>
  <si>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</si>
  <si>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</si>
  <si>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</si>
  <si>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</si>
  <si>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</si>
  <si>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</si>
  <si>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</si>
  <si>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</si>
  <si>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</si>
  <si>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</si>
  <si>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</si>
  <si>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</si>
  <si>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</si>
  <si>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</si>
  <si>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</si>
  <si>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</si>
  <si>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</si>
  <si>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</si>
  <si>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</si>
  <si>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</si>
  <si>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</si>
  <si>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</si>
  <si>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</si>
  <si>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</si>
  <si>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</si>
  <si>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</si>
  <si>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</si>
  <si>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</si>
  <si>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</si>
  <si>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</si>
  <si>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</si>
  <si>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</si>
  <si>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</si>
  <si>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</si>
  <si>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</si>
  <si>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</si>
  <si>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</si>
  <si>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</si>
  <si>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</si>
  <si>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</si>
  <si>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</si>
  <si>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</si>
  <si>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</si>
  <si>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</si>
  <si>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</si>
  <si>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</si>
  <si>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</si>
  <si>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</si>
  <si>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</si>
  <si>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</si>
  <si>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</si>
  <si>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</si>
  <si>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</si>
  <si>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</si>
  <si>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</si>
  <si>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</si>
  <si>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</si>
  <si>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</si>
  <si>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</si>
  <si>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</si>
  <si>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</si>
  <si>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</si>
  <si>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</si>
  <si>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</si>
  <si>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</si>
  <si>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</si>
  <si>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</si>
  <si>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</si>
  <si>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</si>
  <si>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</si>
  <si>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</si>
  <si>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</si>
  <si>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</si>
  <si>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</si>
  <si>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</si>
  <si>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</si>
  <si>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</si>
  <si>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</si>
  <si>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</si>
  <si>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</si>
  <si>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</si>
  <si>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</si>
  <si>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</si>
  <si>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</si>
  <si>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</si>
  <si>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</si>
  <si>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</si>
  <si>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</si>
  <si>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</si>
  <si>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</si>
  <si>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</si>
  <si>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</si>
  <si>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</si>
  <si>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</si>
  <si>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</si>
  <si>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</si>
  <si>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</si>
  <si>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</si>
  <si>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</si>
  <si>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</si>
  <si>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</si>
  <si>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</si>
  <si>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</si>
  <si>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</si>
  <si>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</si>
  <si>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</si>
  <si>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</si>
  <si>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</si>
  <si>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</si>
  <si>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</si>
  <si>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</si>
  <si>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</si>
  <si>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</si>
  <si>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</si>
  <si>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</si>
  <si>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</si>
  <si>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</si>
  <si>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</si>
  <si>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</si>
  <si>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</si>
  <si>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</si>
  <si>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</si>
  <si>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</si>
  <si>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</si>
  <si>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</si>
  <si>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</si>
  <si>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</si>
  <si>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</si>
  <si>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</si>
  <si>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</si>
  <si>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</si>
  <si>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</si>
  <si>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</si>
  <si>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</si>
  <si>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</si>
  <si>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</si>
  <si>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</si>
  <si>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</si>
  <si>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</si>
  <si>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</si>
  <si>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</si>
  <si>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</si>
  <si>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</si>
  <si>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</si>
  <si>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</si>
  <si>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</si>
  <si>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</si>
  <si>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</si>
  <si>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</si>
  <si>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</si>
  <si>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</si>
  <si>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</si>
  <si>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</si>
  <si>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</si>
  <si>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</si>
  <si>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</si>
  <si>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</si>
  <si>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</si>
  <si>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</si>
  <si>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</si>
  <si>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</si>
  <si>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</si>
  <si>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</si>
  <si>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</si>
  <si>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</si>
  <si>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</si>
  <si>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</si>
  <si>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</si>
  <si>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</si>
  <si>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</si>
  <si>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</si>
  <si>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</si>
  <si>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</si>
  <si>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</si>
  <si>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</si>
  <si>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</si>
  <si>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</si>
  <si>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</si>
  <si>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</si>
  <si>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</si>
  <si>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</si>
  <si>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</si>
  <si>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</si>
  <si>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</si>
  <si>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</si>
  <si>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</si>
  <si>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</si>
  <si>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</si>
  <si>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</si>
  <si>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</si>
  <si>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</si>
  <si>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</si>
  <si>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</si>
  <si>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</si>
  <si>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</si>
  <si>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</si>
  <si>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</si>
  <si>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</si>
  <si>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</si>
  <si>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</si>
  <si>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</si>
  <si>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</si>
  <si>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</si>
  <si>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</si>
  <si>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</si>
  <si>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</si>
  <si>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</si>
  <si>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</si>
  <si>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</si>
  <si>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</si>
  <si>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</si>
  <si>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</si>
  <si>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</si>
  <si>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</si>
  <si>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</si>
  <si>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</si>
  <si>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</si>
  <si>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</si>
  <si>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</si>
  <si>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</si>
  <si>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</si>
  <si>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</si>
  <si>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</si>
  <si>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</si>
  <si>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</si>
  <si>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</si>
  <si>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</si>
  <si>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</si>
  <si>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</si>
  <si>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</si>
  <si>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</si>
  <si>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</si>
  <si>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</si>
  <si>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</si>
  <si>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</si>
  <si>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</si>
  <si>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</si>
  <si>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</si>
  <si>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</si>
  <si>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</si>
  <si>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</si>
  <si>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</si>
  <si>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</si>
  <si>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</si>
  <si>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</si>
  <si>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</si>
  <si>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</si>
  <si>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</si>
  <si>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</si>
  <si>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</si>
  <si>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</si>
  <si>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</si>
  <si>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</si>
  <si>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</si>
  <si>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</si>
  <si>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</si>
  <si>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</si>
  <si>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</si>
  <si>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</si>
  <si>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</si>
  <si>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</si>
  <si>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</si>
  <si>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</si>
  <si>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</si>
  <si>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</si>
  <si>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</si>
  <si>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</si>
  <si>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</si>
  <si>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</si>
  <si>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</si>
  <si>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</si>
  <si>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</si>
  <si>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</si>
  <si>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</si>
  <si>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</si>
  <si>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</si>
  <si>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</si>
  <si>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</si>
  <si>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</si>
  <si>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</si>
  <si>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</si>
  <si>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</si>
  <si>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</si>
  <si>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</si>
  <si>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</si>
  <si>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</si>
  <si>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</si>
  <si>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</si>
  <si>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</si>
  <si>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</si>
  <si>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</si>
  <si>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</si>
  <si>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</si>
  <si>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</si>
  <si>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</si>
  <si>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</si>
  <si>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</si>
  <si>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</si>
  <si>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</si>
  <si>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</si>
  <si>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</si>
  <si>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</si>
  <si>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</si>
  <si>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</si>
  <si>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</si>
  <si>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</si>
  <si>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</si>
  <si>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</si>
  <si>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</si>
  <si>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</si>
  <si>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</si>
  <si>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</si>
  <si>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</si>
  <si>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</si>
  <si>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</si>
  <si>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</si>
  <si>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</si>
  <si>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</si>
  <si>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</si>
  <si>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</si>
  <si>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</si>
  <si>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</si>
  <si>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</si>
  <si>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</si>
  <si>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</si>
  <si>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</si>
  <si>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</si>
  <si>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</si>
  <si>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</si>
  <si>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</si>
  <si>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</si>
  <si>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</si>
  <si>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</si>
  <si>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</si>
  <si>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</si>
  <si>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</si>
  <si>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</si>
  <si>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</si>
  <si>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</si>
  <si>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</si>
  <si>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</si>
  <si>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</si>
  <si>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</si>
  <si>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</si>
  <si>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</si>
  <si>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</si>
  <si>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</si>
  <si>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</si>
  <si>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</si>
  <si>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</si>
  <si>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</si>
  <si>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</si>
  <si>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</si>
  <si>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</si>
  <si>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</si>
  <si>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</si>
  <si>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</si>
  <si>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</si>
  <si>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</si>
  <si>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</si>
  <si>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</si>
  <si>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</si>
  <si>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</si>
  <si>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</si>
  <si>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</si>
  <si>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</si>
  <si>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</si>
  <si>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</si>
  <si>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</si>
  <si>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</si>
  <si>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</si>
  <si>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</si>
  <si>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</si>
  <si>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</si>
  <si>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</si>
  <si>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</si>
  <si>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</si>
  <si>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</si>
  <si>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</si>
  <si>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</si>
  <si>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</si>
  <si>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</si>
  <si>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</si>
  <si>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</si>
  <si>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</si>
  <si>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</si>
  <si>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</si>
  <si>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</si>
  <si>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</si>
  <si>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</si>
  <si>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</si>
  <si>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</si>
  <si>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</si>
  <si>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</si>
  <si>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</si>
  <si>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</si>
  <si>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</si>
  <si>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</si>
  <si>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</si>
  <si>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</si>
  <si>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</si>
  <si>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</si>
  <si>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</si>
  <si>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</si>
  <si>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</si>
  <si>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</si>
  <si>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</si>
  <si>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</si>
  <si>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</si>
  <si>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</si>
  <si>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</si>
  <si>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</si>
  <si>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</si>
  <si>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</si>
  <si>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</si>
  <si>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</si>
  <si>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</si>
  <si>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</si>
  <si>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</si>
  <si>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</si>
  <si>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</si>
  <si>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</si>
  <si>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</si>
  <si>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</si>
  <si>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</si>
  <si>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</si>
  <si>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</si>
  <si>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</si>
  <si>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</si>
  <si>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</si>
  <si>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</si>
  <si>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</si>
  <si>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</si>
  <si>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</si>
  <si>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</si>
  <si>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</si>
  <si>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</si>
  <si>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</si>
  <si>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</si>
  <si>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</si>
  <si>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</si>
  <si>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</si>
  <si>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</si>
  <si>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</si>
  <si>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</si>
  <si>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</si>
  <si>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</si>
  <si>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</si>
  <si>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</si>
  <si>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</si>
  <si>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</si>
  <si>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</si>
  <si>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</si>
  <si>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</si>
  <si>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</si>
  <si>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</si>
  <si>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</si>
  <si>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</si>
  <si>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</si>
  <si>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</si>
  <si>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</si>
  <si>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</si>
  <si>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</si>
  <si>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</si>
  <si>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</si>
  <si>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</si>
  <si>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</si>
  <si>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</si>
  <si>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</si>
  <si>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</si>
  <si>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</si>
  <si>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</si>
  <si>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</si>
  <si>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</si>
  <si>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</si>
  <si>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</si>
  <si>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</si>
  <si>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</si>
  <si>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</si>
  <si>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</si>
  <si>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</si>
  <si>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</si>
  <si>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</si>
  <si>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</si>
  <si>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</si>
  <si>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</si>
  <si>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</si>
  <si>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</si>
  <si>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</si>
  <si>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</si>
  <si>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</si>
  <si>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</si>
  <si>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</si>
  <si>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</si>
  <si>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</si>
  <si>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</si>
  <si>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</si>
  <si>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</si>
  <si>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</si>
  <si>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</si>
  <si>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</si>
  <si>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</si>
  <si>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</si>
  <si>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</si>
  <si>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</si>
  <si>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</si>
  <si>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</si>
  <si>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</si>
  <si>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</si>
  <si>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</si>
  <si>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</si>
  <si>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</si>
  <si>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</si>
  <si>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</si>
  <si>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</si>
  <si>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</si>
  <si>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</si>
  <si>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</si>
  <si>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</si>
  <si>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</si>
  <si>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</si>
  <si>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</si>
  <si>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</si>
  <si>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</si>
  <si>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</si>
  <si>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</si>
  <si>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</si>
  <si>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</si>
  <si>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</si>
  <si>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</si>
  <si>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</si>
  <si>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</si>
  <si>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</si>
  <si>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</si>
  <si>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</si>
  <si>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</si>
  <si>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</si>
  <si>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</si>
  <si>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</si>
  <si>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</si>
  <si>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</si>
  <si>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</si>
  <si>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</si>
  <si>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</si>
  <si>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</si>
  <si>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</si>
  <si>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</si>
  <si>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</si>
  <si>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</si>
  <si>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</si>
  <si>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</si>
  <si>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</si>
  <si>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</si>
  <si>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</si>
  <si>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</si>
  <si>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</si>
  <si>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</si>
  <si>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</si>
  <si>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</si>
  <si>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</si>
  <si>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</si>
  <si>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</si>
  <si>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</si>
  <si>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</si>
  <si>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</si>
  <si>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</si>
  <si>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</si>
  <si>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</si>
  <si>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</si>
  <si>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</si>
  <si>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</si>
  <si>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</si>
  <si>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</si>
  <si>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</si>
  <si>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</si>
  <si>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</si>
  <si>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</si>
  <si>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</si>
  <si>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</si>
  <si>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</si>
  <si>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</si>
  <si>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</si>
  <si>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</si>
  <si>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</si>
  <si>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</si>
  <si>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</si>
  <si>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</si>
  <si>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</si>
  <si>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</si>
  <si>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</si>
  <si>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</si>
  <si>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</si>
  <si>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</si>
  <si>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</si>
  <si>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</si>
  <si>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</si>
  <si>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</si>
  <si>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</si>
  <si>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</si>
  <si>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</si>
  <si>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</si>
  <si>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</si>
  <si>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</si>
  <si>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</si>
  <si>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</si>
  <si>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</si>
  <si>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</si>
  <si>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</si>
  <si>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</si>
  <si>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</si>
  <si>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</si>
  <si>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</si>
  <si>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</si>
  <si>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</si>
  <si>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</si>
  <si>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</si>
  <si>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</si>
  <si>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</si>
  <si>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</si>
  <si>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</si>
  <si>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</si>
  <si>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</si>
  <si>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</si>
  <si>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</si>
  <si>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</si>
  <si>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</si>
  <si>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</si>
  <si>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</si>
  <si>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</si>
  <si>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</si>
  <si>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</si>
  <si>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</si>
  <si>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</si>
  <si>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</si>
  <si>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</si>
  <si>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</si>
  <si>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</si>
  <si>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</si>
  <si>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</si>
  <si>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</si>
  <si>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</si>
  <si>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</si>
  <si>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</si>
  <si>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</si>
  <si>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</si>
  <si>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</si>
  <si>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</si>
  <si>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</si>
  <si>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</si>
  <si>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</si>
  <si>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</si>
  <si>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</si>
  <si>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</si>
  <si>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</si>
  <si>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</si>
  <si>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</si>
  <si>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</si>
  <si>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</si>
  <si>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</si>
  <si>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</si>
  <si>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</si>
  <si>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</si>
  <si>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</si>
  <si>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</si>
  <si>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</si>
  <si>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</si>
  <si>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</si>
  <si>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</si>
  <si>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</si>
  <si>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</si>
  <si>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</si>
  <si>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</si>
  <si>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</si>
  <si>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</si>
  <si>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</si>
  <si>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</si>
  <si>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</si>
  <si>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</si>
  <si>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</si>
  <si>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</si>
  <si>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</si>
  <si>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</si>
  <si>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</si>
  <si>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</si>
  <si>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</si>
  <si>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</si>
  <si>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</si>
  <si>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</si>
  <si>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</si>
  <si>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</si>
  <si>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</si>
  <si>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</si>
  <si>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</si>
  <si>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</si>
  <si>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</si>
  <si>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</si>
  <si>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</si>
  <si>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</si>
  <si>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</si>
  <si>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</si>
  <si>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</si>
  <si>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</si>
  <si>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</si>
  <si>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</si>
  <si>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</si>
  <si>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</si>
  <si>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</si>
  <si>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</si>
  <si>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</si>
  <si>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</si>
  <si>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</si>
  <si>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</si>
  <si>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</si>
  <si>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</si>
  <si>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</si>
  <si>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</si>
  <si>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</si>
  <si>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</si>
  <si>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</si>
  <si>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</si>
  <si>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</si>
  <si>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</si>
  <si>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</si>
  <si>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</si>
  <si>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</si>
  <si>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</si>
  <si>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</si>
  <si>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</si>
  <si>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</si>
  <si>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</si>
  <si>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</si>
  <si>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</si>
  <si>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</si>
  <si>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</si>
  <si>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</si>
  <si>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</si>
  <si>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</si>
  <si>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</si>
  <si>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</si>
  <si>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</si>
  <si>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</si>
  <si>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</si>
  <si>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</si>
  <si>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</si>
  <si>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</si>
  <si>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</si>
  <si>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</si>
  <si>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</si>
  <si>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</si>
  <si>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</si>
  <si>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</si>
  <si>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</si>
  <si>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</si>
  <si>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</si>
  <si>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</si>
  <si>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</si>
  <si>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</si>
  <si>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</si>
  <si>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</si>
  <si>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</si>
  <si>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</si>
  <si>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</si>
  <si>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</si>
  <si>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</si>
  <si>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</si>
  <si>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</si>
  <si>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</si>
  <si>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</si>
  <si>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</si>
  <si>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</si>
  <si>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</si>
  <si>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</si>
  <si>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</si>
  <si>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</si>
  <si>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</si>
  <si>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</si>
  <si>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</si>
  <si>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</si>
  <si>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</si>
  <si>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</si>
  <si>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</si>
  <si>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</si>
  <si>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</si>
  <si>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</si>
  <si>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</si>
  <si>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</si>
  <si>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</si>
  <si>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</si>
  <si>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</si>
  <si>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</si>
  <si>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</si>
  <si>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</si>
  <si>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</si>
  <si>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</si>
  <si>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</si>
  <si>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</si>
  <si>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</si>
  <si>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</si>
  <si>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</si>
  <si>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</si>
  <si>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</si>
  <si>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</si>
  <si>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</si>
  <si>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</si>
  <si>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</si>
  <si>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</si>
  <si>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</si>
  <si>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</si>
  <si>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</si>
  <si>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</si>
  <si>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</si>
  <si>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</si>
  <si>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</si>
  <si>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</si>
  <si>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</si>
  <si>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</si>
  <si>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</si>
  <si>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</si>
  <si>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</si>
  <si>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</si>
  <si>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</si>
  <si>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</si>
  <si>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</si>
  <si>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</si>
  <si>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</si>
  <si>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</si>
  <si>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</si>
  <si>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</si>
  <si>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</si>
  <si>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</si>
  <si>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</si>
  <si>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</si>
  <si>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</si>
  <si>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</si>
  <si>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</si>
  <si>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</si>
  <si>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</si>
  <si>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</si>
  <si>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</si>
  <si>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</si>
  <si>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</si>
  <si>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</si>
  <si>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</si>
  <si>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</si>
  <si>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</si>
  <si>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</si>
  <si>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</si>
  <si>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</si>
  <si>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</si>
  <si>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</si>
  <si>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</si>
  <si>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</si>
  <si>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</si>
  <si>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</si>
  <si>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</si>
  <si>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</si>
  <si>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</si>
  <si>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</si>
  <si>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</si>
  <si>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</si>
  <si>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</si>
  <si>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</si>
  <si>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</si>
  <si>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</si>
  <si>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</si>
  <si>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</si>
  <si>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</si>
  <si>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</si>
  <si>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</si>
  <si>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</si>
  <si>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</si>
  <si>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</si>
  <si>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</si>
  <si>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</si>
  <si>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</si>
  <si>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</si>
  <si>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</si>
  <si>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</si>
  <si>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</si>
  <si>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</si>
  <si>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</si>
  <si>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</si>
  <si>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</si>
  <si>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</si>
  <si>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</si>
  <si>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</si>
  <si>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</si>
  <si>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</si>
  <si>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</si>
  <si>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</si>
  <si>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</si>
  <si>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</si>
  <si>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</si>
  <si>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</si>
  <si>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</si>
  <si>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</si>
  <si>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</si>
  <si>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</si>
  <si>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</si>
  <si>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</si>
  <si>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</si>
  <si>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</si>
  <si>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</si>
  <si>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</si>
  <si>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</si>
  <si>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</si>
  <si>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</si>
  <si>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</si>
  <si>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</si>
  <si>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</si>
  <si>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</si>
  <si>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</si>
  <si>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</si>
  <si>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</si>
  <si>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</si>
  <si>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</si>
  <si>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</si>
  <si>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</si>
  <si>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</si>
  <si>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</si>
  <si>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</si>
  <si>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</si>
  <si>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</si>
  <si>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</si>
  <si>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</si>
  <si>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</si>
  <si>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</si>
  <si>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</si>
  <si>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</si>
  <si>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</si>
  <si>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</si>
  <si>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</si>
  <si>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</si>
  <si>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</si>
  <si>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</si>
  <si>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</si>
  <si>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</si>
  <si>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</si>
  <si>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</si>
  <si>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</si>
  <si>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</si>
  <si>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</si>
  <si>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</si>
  <si>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</si>
  <si>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</si>
  <si>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</si>
  <si>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</si>
  <si>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</si>
  <si>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</si>
  <si>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</si>
  <si>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</si>
  <si>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</si>
  <si>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</si>
  <si>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</si>
  <si>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</si>
  <si>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</si>
  <si>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</si>
  <si>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</si>
  <si>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</si>
  <si>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</si>
  <si>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</si>
  <si>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</si>
  <si>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</si>
  <si>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</si>
  <si>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</si>
  <si>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</si>
  <si>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</si>
  <si>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</si>
  <si>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</si>
  <si>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</si>
  <si>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</si>
  <si>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</si>
  <si>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</si>
  <si>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</si>
  <si>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</si>
  <si>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</si>
  <si>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</si>
  <si>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</si>
  <si>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</si>
  <si>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</si>
  <si>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</si>
  <si>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</si>
  <si>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</si>
  <si>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</si>
  <si>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</si>
  <si>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</si>
  <si>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</si>
  <si>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</si>
  <si>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</si>
  <si>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</si>
  <si>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</si>
  <si>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</si>
  <si>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</si>
  <si>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</si>
  <si>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</si>
  <si>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</si>
  <si>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</si>
  <si>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</si>
  <si>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</si>
  <si>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</si>
  <si>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</si>
  <si>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</si>
  <si>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</si>
  <si>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</si>
  <si>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</si>
  <si>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</si>
  <si>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</si>
  <si>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</si>
  <si>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</si>
  <si>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</si>
  <si>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</si>
  <si>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</si>
  <si>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</si>
  <si>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</si>
  <si>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</si>
  <si>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</si>
  <si>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</si>
  <si>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</si>
  <si>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</si>
  <si>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</si>
  <si>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</si>
  <si>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</si>
  <si>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</si>
  <si>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</si>
  <si>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</si>
  <si>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</si>
  <si>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</si>
  <si>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</si>
  <si>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</si>
  <si>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</si>
  <si>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</si>
  <si>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</si>
  <si>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</si>
  <si>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</si>
  <si>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</si>
  <si>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</si>
  <si>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</si>
  <si>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</si>
  <si>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</si>
  <si>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</si>
  <si>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</si>
  <si>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</si>
  <si>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</si>
  <si>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</si>
  <si>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</si>
  <si>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</si>
  <si>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</si>
  <si>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</si>
  <si>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</si>
  <si>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</si>
  <si>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</si>
  <si>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</si>
  <si>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</si>
  <si>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</si>
  <si>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</si>
  <si>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</si>
  <si>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</si>
  <si>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</si>
  <si>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</si>
  <si>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</si>
  <si>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</si>
  <si>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</si>
  <si>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</si>
  <si>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</si>
  <si>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</si>
  <si>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</si>
  <si>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</si>
  <si>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</si>
  <si>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</si>
  <si>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</si>
  <si>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</si>
  <si>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</si>
  <si>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</si>
  <si>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</si>
  <si>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</si>
  <si>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</si>
  <si>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</si>
  <si>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</si>
  <si>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</si>
  <si>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</si>
  <si>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</si>
  <si>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</si>
  <si>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</si>
  <si>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</si>
  <si>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</si>
  <si>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</si>
  <si>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</si>
  <si>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</si>
  <si>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</si>
  <si>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</si>
  <si>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</si>
  <si>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</si>
  <si>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</si>
  <si>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</si>
  <si>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</si>
  <si>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</si>
  <si>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</si>
  <si>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</si>
  <si>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</si>
  <si>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</si>
  <si>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</si>
  <si>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</si>
  <si>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</si>
  <si>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</si>
  <si>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</si>
  <si>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</si>
  <si>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</si>
  <si>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</si>
  <si>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</si>
  <si>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</si>
  <si>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</si>
  <si>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</si>
  <si>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</si>
  <si>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</si>
  <si>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</si>
  <si>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</si>
  <si>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</si>
  <si>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</si>
  <si>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</si>
  <si>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</si>
  <si>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</si>
  <si>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</si>
  <si>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</si>
  <si>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</si>
  <si>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</si>
  <si>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</si>
  <si>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</si>
  <si>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</si>
  <si>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</si>
  <si>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</si>
  <si>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</si>
  <si>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</si>
  <si>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</si>
  <si>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</si>
  <si>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</si>
  <si>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</si>
  <si>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</si>
  <si>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</si>
  <si>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</si>
  <si>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</si>
  <si>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</si>
  <si>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</si>
  <si>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</si>
  <si>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</si>
  <si>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</si>
  <si>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</si>
  <si>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</si>
  <si>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</si>
  <si>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</si>
  <si>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</si>
  <si>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</si>
  <si>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</si>
  <si>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</si>
  <si>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</si>
  <si>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</si>
  <si>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</si>
  <si>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</si>
  <si>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</si>
  <si>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</si>
  <si>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</si>
  <si>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</si>
  <si>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</si>
  <si>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</si>
  <si>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</si>
  <si>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</si>
  <si>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</si>
  <si>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</si>
  <si>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</si>
  <si>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</si>
  <si>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</si>
  <si>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</si>
  <si>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</si>
  <si>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</si>
  <si>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</si>
  <si>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</si>
  <si>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</si>
  <si>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</si>
  <si>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</si>
  <si>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</si>
  <si>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</si>
  <si>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</si>
  <si>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</si>
  <si>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</si>
  <si>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</si>
  <si>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</si>
  <si>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</si>
  <si>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</si>
  <si>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</si>
  <si>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</si>
  <si>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</si>
  <si>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</si>
  <si>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</si>
  <si>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</si>
  <si>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</si>
  <si>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</si>
  <si>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</si>
  <si>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</si>
  <si>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</si>
  <si>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</si>
  <si>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</si>
  <si>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</si>
  <si>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</si>
  <si>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</si>
  <si>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</si>
  <si>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</si>
  <si>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</si>
  <si>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</si>
  <si>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</si>
  <si>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</si>
  <si>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</si>
  <si>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</si>
  <si>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</si>
  <si>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</si>
  <si>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</si>
  <si>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</si>
  <si>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</si>
  <si>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</si>
  <si>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</si>
  <si>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</si>
  <si>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</si>
  <si>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</si>
  <si>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</si>
  <si>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</si>
  <si>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</si>
  <si>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</si>
  <si>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</si>
  <si>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</si>
  <si>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</si>
  <si>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</si>
  <si>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</si>
  <si>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</si>
  <si>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</si>
  <si>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</si>
  <si>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</si>
  <si>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</si>
  <si>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</si>
  <si>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</si>
  <si>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</si>
  <si>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</si>
  <si>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</si>
  <si>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</si>
  <si>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</si>
  <si>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</si>
  <si>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</si>
  <si>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</si>
  <si>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</si>
  <si>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</si>
  <si>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</si>
  <si>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</si>
  <si>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</si>
  <si>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</si>
  <si>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</si>
  <si>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</si>
  <si>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</si>
  <si>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</si>
  <si>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</si>
  <si>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</si>
  <si>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</si>
  <si>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</si>
  <si>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</si>
  <si>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</si>
  <si>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</si>
  <si>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</si>
  <si>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</si>
  <si>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</si>
  <si>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</si>
  <si>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</si>
  <si>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</si>
  <si>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</si>
  <si>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</si>
  <si>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</si>
  <si>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</si>
  <si>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</si>
  <si>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</si>
  <si>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</si>
  <si>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</si>
  <si>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</si>
  <si>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</si>
  <si>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</si>
  <si>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</si>
  <si>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</si>
  <si>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</si>
  <si>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</si>
  <si>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</si>
  <si>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</si>
  <si>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</si>
  <si>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</si>
  <si>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</si>
  <si>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</si>
  <si>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</si>
  <si>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</si>
  <si>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</si>
  <si>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</si>
  <si>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</si>
  <si>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</si>
  <si>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</si>
  <si>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</si>
  <si>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</si>
  <si>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</si>
  <si>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</si>
  <si>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</si>
  <si>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</si>
  <si>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</si>
  <si>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</si>
  <si>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</si>
  <si>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</si>
  <si>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</si>
  <si>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</si>
  <si>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</si>
  <si>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</si>
  <si>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</si>
  <si>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</si>
  <si>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</si>
  <si>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</si>
  <si>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</si>
  <si>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</si>
  <si>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</si>
  <si>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</si>
  <si>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</si>
  <si>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</si>
  <si>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</si>
  <si>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</si>
  <si>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</si>
  <si>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</si>
  <si>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</si>
  <si>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</si>
  <si>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</si>
  <si>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</si>
  <si>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</si>
  <si>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</si>
  <si>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</si>
  <si>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</si>
  <si>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</si>
  <si>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</si>
  <si>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</si>
  <si>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</si>
  <si>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</si>
  <si>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</si>
  <si>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</si>
  <si>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</si>
  <si>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</si>
  <si>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</si>
  <si>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</si>
  <si>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</si>
  <si>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</si>
  <si>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</si>
  <si>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</si>
  <si>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</si>
  <si>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</si>
  <si>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</si>
  <si>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</si>
  <si>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</si>
  <si>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</si>
  <si>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</si>
  <si>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</si>
  <si>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</si>
  <si>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</si>
  <si>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</si>
  <si>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</si>
  <si>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</si>
  <si>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</si>
  <si>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</si>
  <si>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</si>
  <si>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</si>
  <si>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</si>
  <si>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</si>
  <si>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</si>
  <si>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</si>
  <si>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</si>
  <si>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</si>
  <si>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</si>
  <si>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</si>
  <si>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</si>
  <si>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</si>
  <si>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</si>
  <si>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</si>
  <si>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</si>
  <si>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</si>
  <si>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</si>
  <si>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</si>
  <si>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</si>
  <si>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</si>
  <si>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</si>
  <si>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</si>
  <si>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</si>
  <si>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</si>
  <si>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</si>
  <si>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</si>
  <si>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</si>
  <si>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</si>
  <si>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</si>
  <si>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</si>
  <si>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</si>
  <si>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</si>
  <si>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</si>
  <si>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</si>
  <si>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</si>
  <si>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</si>
  <si>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</si>
  <si>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</si>
  <si>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</si>
  <si>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</si>
  <si>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</si>
  <si>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</si>
  <si>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</si>
  <si>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</si>
  <si>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</si>
  <si>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</si>
  <si>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</si>
  <si>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</si>
  <si>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</si>
  <si>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</si>
  <si>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</si>
  <si>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</si>
  <si>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</si>
  <si>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</si>
  <si>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</si>
  <si>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</si>
  <si>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</si>
  <si>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</si>
  <si>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</si>
  <si>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</si>
  <si>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</si>
  <si>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</si>
  <si>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</si>
  <si>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</si>
  <si>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</si>
  <si>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</si>
  <si>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</si>
  <si>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</si>
  <si>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</si>
  <si>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</si>
  <si>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</si>
  <si>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</si>
  <si>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</si>
  <si>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</si>
  <si>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</si>
  <si>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</si>
  <si>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</si>
  <si>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</si>
  <si>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</si>
  <si>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</si>
  <si>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</si>
  <si>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</si>
  <si>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</si>
  <si>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</si>
  <si>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</si>
  <si>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</si>
  <si>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</si>
  <si>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</si>
  <si>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</si>
  <si>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</si>
  <si>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</si>
  <si>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</si>
  <si>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</si>
  <si>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</si>
  <si>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</si>
  <si>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</si>
  <si>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</si>
  <si>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</si>
  <si>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</si>
  <si>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</si>
  <si>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</si>
  <si>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</si>
  <si>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</si>
  <si>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</si>
  <si>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</si>
  <si>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</si>
  <si>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</si>
  <si>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</si>
  <si>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</si>
  <si>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</si>
  <si>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</si>
  <si>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</si>
  <si>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</si>
  <si>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</si>
  <si>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</si>
  <si>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</si>
  <si>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</si>
  <si>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</si>
  <si>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</si>
  <si>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</si>
  <si>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</si>
  <si>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</si>
  <si>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</si>
  <si>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</si>
  <si>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</si>
  <si>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</si>
  <si>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</si>
  <si>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</si>
  <si>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</si>
  <si>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</si>
  <si>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</si>
  <si>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</si>
  <si>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</si>
  <si>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</si>
  <si>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</si>
  <si>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</si>
  <si>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</si>
  <si>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</si>
  <si>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</si>
  <si>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</si>
  <si>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</si>
  <si>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</si>
  <si>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</si>
  <si>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</si>
  <si>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</si>
  <si>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</si>
  <si>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</si>
  <si>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</si>
  <si>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</si>
  <si>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</si>
  <si>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</si>
  <si>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</si>
  <si>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</si>
  <si>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</si>
  <si>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</si>
  <si>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</si>
  <si>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</si>
  <si>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</si>
  <si>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</si>
  <si>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</si>
  <si>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</si>
  <si>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</si>
  <si>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</si>
  <si>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</si>
  <si>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</si>
  <si>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</si>
  <si>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</si>
  <si>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</si>
  <si>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</si>
  <si>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</si>
  <si>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</si>
  <si>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</si>
  <si>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</si>
  <si>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</si>
  <si>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</si>
  <si>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</si>
  <si>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</si>
  <si>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</si>
  <si>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</si>
  <si>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</si>
  <si>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</si>
  <si>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</si>
  <si>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</si>
  <si>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</si>
  <si>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</si>
  <si>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</si>
  <si>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</si>
  <si>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</si>
  <si>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</si>
  <si>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</si>
  <si>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</si>
  <si>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</si>
  <si>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</si>
  <si>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</si>
  <si>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</si>
  <si>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</si>
  <si>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</si>
  <si>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</si>
  <si>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</si>
  <si>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</si>
  <si>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</si>
  <si>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</si>
  <si>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</si>
  <si>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</si>
  <si>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</si>
  <si>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</si>
  <si>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</si>
  <si>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</si>
  <si>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</si>
  <si>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</si>
  <si>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</si>
  <si>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</si>
  <si>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</si>
  <si>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</si>
  <si>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</si>
  <si>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</si>
  <si>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</si>
  <si>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</si>
  <si>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</si>
  <si>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</si>
  <si>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</si>
  <si>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</si>
  <si>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</si>
  <si>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</si>
  <si>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</si>
  <si>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</si>
  <si>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</si>
  <si>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</si>
  <si>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</si>
  <si>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</si>
  <si>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</si>
  <si>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</si>
  <si>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</si>
  <si>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</si>
  <si>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</si>
  <si>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</si>
  <si>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</si>
  <si>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</si>
  <si>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</si>
  <si>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</si>
  <si>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</si>
  <si>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</si>
  <si>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</si>
  <si>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</si>
  <si>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</si>
  <si>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</si>
  <si>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</si>
  <si>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</si>
  <si>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</si>
  <si>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</si>
  <si>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</si>
  <si>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</si>
  <si>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</si>
  <si>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</si>
  <si>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</si>
  <si>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</si>
  <si>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</si>
  <si>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</si>
  <si>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</si>
  <si>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</si>
  <si>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</si>
  <si>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</si>
  <si>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</si>
  <si>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</si>
  <si>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</si>
  <si>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</si>
  <si>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</si>
  <si>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</si>
  <si>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</si>
  <si>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</si>
  <si>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</si>
  <si>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</si>
  <si>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</si>
  <si>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</si>
  <si>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</si>
  <si>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</si>
  <si>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</si>
  <si>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</si>
  <si>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</si>
  <si>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</si>
  <si>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</si>
  <si>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</si>
  <si>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</si>
  <si>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</si>
  <si>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</si>
  <si>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</si>
  <si>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</si>
  <si>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</si>
  <si>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</si>
  <si>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</si>
  <si>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</si>
  <si>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</si>
  <si>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</si>
  <si>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</si>
  <si>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</si>
  <si>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</si>
  <si>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</si>
  <si>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</si>
  <si>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</si>
  <si>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</si>
  <si>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</si>
  <si>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</si>
  <si>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</si>
  <si>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</si>
  <si>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</si>
  <si>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</si>
  <si>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</si>
  <si>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</si>
  <si>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</si>
  <si>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</si>
  <si>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</si>
  <si>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</si>
  <si>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</si>
  <si>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</si>
  <si>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</si>
  <si>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</si>
  <si>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</si>
  <si>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</si>
  <si>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</si>
  <si>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</si>
  <si>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</si>
  <si>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</si>
  <si>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</si>
  <si>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</si>
  <si>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</si>
  <si>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</si>
  <si>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</si>
  <si>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</si>
  <si>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</si>
  <si>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</si>
  <si>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</si>
  <si>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</si>
  <si>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</si>
  <si>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</si>
  <si>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</si>
  <si>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</si>
  <si>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</si>
  <si>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</si>
  <si>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</si>
  <si>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</si>
  <si>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</si>
  <si>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</si>
  <si>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</si>
  <si>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</si>
  <si>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</si>
  <si>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</si>
  <si>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</si>
  <si>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</si>
  <si>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</si>
  <si>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</si>
  <si>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</si>
  <si>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</si>
  <si>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</si>
  <si>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</si>
  <si>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</si>
  <si>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</si>
  <si>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</si>
  <si>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</si>
  <si>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</si>
  <si>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</si>
  <si>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</si>
  <si>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</si>
  <si>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</si>
  <si>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</si>
  <si>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</si>
  <si>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</si>
  <si>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</si>
  <si>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</si>
  <si>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</si>
  <si>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</si>
  <si>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</si>
  <si>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</si>
  <si>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</si>
  <si>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</si>
  <si>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</si>
  <si>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</si>
  <si>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</si>
  <si>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</si>
  <si>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</si>
  <si>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</si>
  <si>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</si>
  <si>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</si>
  <si>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</si>
  <si>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</si>
  <si>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</si>
  <si>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</si>
  <si>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</si>
  <si>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</si>
  <si>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</si>
  <si>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</si>
  <si>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</si>
  <si>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</si>
  <si>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</si>
  <si>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</si>
  <si>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</si>
  <si>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</si>
  <si>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</si>
  <si>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</si>
  <si>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</si>
  <si>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</si>
  <si>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</si>
  <si>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</si>
  <si>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</si>
  <si>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</si>
  <si>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</si>
  <si>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</si>
  <si>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</si>
  <si>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</si>
  <si>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</si>
  <si>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</si>
  <si>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</si>
  <si>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</si>
  <si>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</si>
  <si>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</si>
  <si>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</si>
  <si>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</si>
  <si>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</si>
  <si>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</si>
  <si>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</si>
  <si>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</si>
  <si>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</si>
  <si>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</si>
  <si>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</si>
  <si>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</si>
  <si>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</si>
  <si>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</si>
  <si>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</si>
  <si>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</si>
  <si>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</si>
  <si>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</si>
  <si>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</si>
  <si>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</si>
  <si>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</si>
  <si>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</si>
  <si>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</si>
  <si>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</si>
  <si>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</si>
  <si>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</si>
  <si>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</si>
  <si>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</si>
  <si>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</si>
  <si>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</si>
  <si>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</si>
  <si>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</si>
  <si>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</si>
  <si>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</si>
  <si>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</si>
  <si>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</si>
  <si>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</si>
  <si>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</si>
  <si>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</si>
  <si>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</si>
  <si>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</si>
  <si>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</si>
  <si>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</si>
  <si>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</si>
  <si>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</si>
  <si>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</si>
  <si>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</si>
  <si>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</si>
  <si>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</si>
  <si>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</si>
  <si>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</si>
  <si>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</si>
  <si>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</si>
  <si>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</si>
  <si>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</si>
  <si>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</si>
  <si>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</si>
  <si>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</si>
  <si>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</si>
  <si>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</si>
  <si>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</si>
  <si>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</si>
  <si>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</si>
  <si>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</si>
  <si>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</si>
  <si>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</si>
  <si>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</si>
  <si>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</si>
  <si>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</si>
  <si>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</si>
  <si>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</si>
  <si>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</si>
  <si>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</si>
  <si>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</si>
  <si>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</si>
  <si>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</si>
  <si>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</si>
  <si>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</si>
  <si>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</si>
  <si>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</si>
  <si>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</si>
  <si>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</si>
  <si>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</si>
  <si>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</si>
  <si>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</si>
  <si>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</si>
  <si>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</si>
  <si>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</si>
  <si>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</si>
  <si>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</si>
  <si>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</si>
  <si>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</si>
  <si>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</si>
  <si>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</si>
  <si>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</si>
  <si>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</si>
  <si>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</si>
  <si>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</si>
  <si>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</si>
  <si>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</si>
  <si>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</si>
  <si>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</si>
  <si>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</si>
  <si>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</si>
  <si>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</si>
  <si>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</si>
  <si>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</si>
  <si>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</si>
  <si>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</si>
  <si>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</si>
  <si>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</si>
  <si>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</si>
  <si>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</si>
  <si>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</si>
  <si>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</si>
  <si>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</si>
  <si>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</si>
  <si>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</si>
  <si>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</si>
  <si>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</si>
  <si>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</si>
  <si>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</si>
  <si>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</si>
  <si>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</si>
  <si>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</si>
  <si>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</si>
  <si>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</si>
  <si>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</si>
  <si>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</si>
  <si>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</si>
  <si>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</si>
  <si>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</si>
  <si>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</si>
  <si>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</si>
  <si>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</si>
  <si>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</si>
  <si>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</si>
  <si>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</si>
  <si>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</si>
  <si>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</si>
  <si>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</si>
  <si>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</si>
  <si>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</si>
  <si>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</si>
  <si>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</si>
  <si>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</si>
  <si>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</si>
  <si>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</si>
  <si>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</si>
  <si>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</si>
  <si>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</si>
  <si>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</si>
  <si>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</si>
  <si>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</si>
  <si>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</si>
  <si>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</si>
  <si>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</si>
  <si>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</si>
  <si>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</si>
  <si>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</si>
  <si>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</si>
  <si>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</si>
  <si>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</si>
  <si>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</si>
  <si>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</si>
  <si>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</si>
  <si>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</si>
  <si>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</si>
  <si>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</si>
  <si>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</si>
  <si>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</si>
  <si>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</si>
  <si>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</si>
  <si>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</si>
  <si>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</si>
  <si>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</si>
  <si>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</si>
  <si>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</si>
  <si>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</si>
  <si>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</si>
  <si>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</si>
  <si>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</si>
  <si>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</si>
  <si>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</si>
  <si>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</si>
  <si>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</si>
  <si>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</si>
  <si>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</si>
  <si>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</si>
  <si>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</si>
  <si>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</si>
  <si>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</si>
  <si>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</si>
  <si>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</si>
  <si>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</si>
  <si>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</si>
  <si>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</si>
  <si>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</si>
  <si>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</si>
  <si>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</si>
  <si>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</si>
  <si>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</si>
  <si>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</si>
  <si>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</si>
  <si>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</si>
  <si>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</si>
  <si>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</si>
  <si>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</si>
  <si>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</si>
  <si>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</si>
  <si>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</si>
  <si>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</si>
  <si>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</si>
  <si>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</si>
  <si>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</si>
  <si>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</si>
  <si>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</si>
  <si>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</si>
  <si>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</si>
  <si>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</si>
  <si>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</si>
  <si>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</si>
  <si>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</si>
  <si>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</si>
  <si>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</si>
  <si>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</si>
  <si>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</si>
  <si>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</si>
  <si>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</si>
  <si>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</si>
  <si>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</si>
  <si>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</si>
  <si>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</si>
  <si>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</si>
  <si>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</si>
  <si>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</si>
  <si>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</si>
  <si>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</si>
  <si>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</si>
  <si>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</si>
  <si>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</si>
  <si>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</si>
  <si>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</si>
  <si>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</si>
  <si>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</si>
  <si>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</si>
  <si>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</si>
  <si>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</si>
  <si>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</si>
  <si>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</si>
  <si>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</si>
  <si>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</si>
  <si>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</si>
  <si>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</si>
  <si>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</si>
  <si>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</si>
  <si>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</si>
  <si>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</si>
  <si>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</si>
  <si>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</si>
  <si>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</si>
  <si>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</si>
  <si>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</si>
  <si>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</si>
  <si>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</si>
  <si>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</si>
  <si>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</si>
  <si>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</si>
  <si>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</si>
  <si>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</si>
  <si>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</si>
  <si>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</si>
  <si>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</si>
  <si>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</si>
  <si>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</si>
  <si>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</si>
  <si>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</si>
  <si>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</si>
  <si>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</si>
  <si>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</si>
  <si>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</si>
  <si>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</si>
  <si>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</si>
  <si>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</si>
  <si>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</si>
  <si>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</si>
  <si>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</si>
  <si>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</si>
  <si>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</si>
  <si>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</si>
  <si>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</si>
  <si>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</si>
  <si>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</si>
  <si>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</si>
  <si>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</si>
  <si>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</si>
  <si>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</si>
  <si>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</si>
  <si>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</si>
  <si>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</si>
  <si>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</si>
  <si>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</si>
  <si>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</si>
  <si>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</si>
  <si>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</si>
  <si>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</si>
  <si>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</si>
  <si>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</si>
  <si>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</si>
  <si>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</si>
  <si>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</si>
  <si>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</si>
  <si>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</si>
  <si>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</si>
  <si>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</si>
  <si>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</si>
  <si>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</si>
  <si>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</si>
  <si>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</si>
  <si>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</si>
  <si>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</si>
  <si>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</si>
  <si>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</si>
  <si>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</si>
  <si>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</si>
  <si>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</si>
  <si>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</si>
  <si>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</si>
  <si>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</si>
  <si>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</si>
  <si>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</si>
  <si>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</si>
  <si>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</si>
  <si>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</si>
  <si>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</si>
  <si>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</si>
  <si>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</si>
  <si>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</si>
  <si>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</si>
  <si>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</si>
  <si>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</si>
  <si>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</si>
  <si>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</si>
  <si>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</si>
  <si>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</si>
  <si>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</si>
  <si>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</si>
  <si>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</si>
  <si>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</si>
  <si>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</si>
  <si>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</si>
  <si>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</si>
  <si>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</si>
  <si>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</si>
  <si>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</si>
  <si>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</si>
  <si>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</si>
  <si>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</si>
  <si>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</si>
  <si>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</si>
  <si>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</si>
  <si>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</si>
  <si>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</si>
  <si>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</si>
  <si>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</si>
  <si>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</si>
  <si>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</si>
  <si>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</si>
  <si>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</si>
  <si>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</si>
  <si>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</si>
  <si>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</si>
  <si>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</si>
  <si>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</si>
  <si>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</si>
  <si>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</si>
  <si>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</si>
  <si>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</si>
  <si>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</si>
  <si>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</si>
  <si>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</si>
  <si>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</si>
  <si>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</si>
  <si>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</si>
  <si>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</si>
  <si>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</si>
  <si>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</si>
  <si>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</si>
  <si>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</si>
  <si>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</si>
  <si>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</si>
  <si>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</si>
  <si>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</si>
  <si>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</si>
  <si>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</si>
  <si>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</si>
  <si>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</si>
  <si>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</si>
  <si>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</si>
  <si>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</si>
  <si>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</si>
  <si>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</si>
  <si>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</si>
  <si>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</si>
  <si>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</si>
  <si>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</si>
  <si>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</si>
  <si>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</si>
  <si>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</si>
  <si>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</si>
  <si>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</si>
  <si>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</si>
  <si>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</si>
  <si>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</si>
  <si>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</si>
  <si>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</si>
  <si>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</si>
  <si>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</si>
  <si>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</si>
  <si>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</si>
  <si>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</si>
  <si>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</si>
  <si>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</si>
  <si>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</si>
  <si>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</si>
  <si>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</si>
  <si>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</si>
  <si>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</si>
  <si>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</si>
  <si>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</si>
  <si>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</si>
  <si>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</si>
  <si>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</si>
  <si>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</si>
  <si>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</si>
  <si>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</si>
  <si>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</si>
  <si>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</si>
  <si>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</si>
  <si>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</si>
  <si>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</si>
  <si>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</si>
  <si>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</si>
  <si>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</si>
  <si>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</si>
  <si>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</si>
  <si>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</si>
  <si>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</si>
  <si>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</si>
  <si>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</si>
  <si>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</si>
  <si>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</si>
  <si>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</si>
  <si>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</si>
  <si>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</si>
  <si>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</si>
  <si>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</si>
  <si>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</si>
  <si>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</si>
  <si>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</si>
  <si>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</si>
  <si>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</si>
  <si>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</si>
  <si>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</si>
  <si>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</si>
  <si>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</si>
  <si>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</si>
  <si>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</si>
  <si>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</si>
  <si>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</si>
  <si>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</si>
  <si>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</si>
  <si>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</si>
  <si>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</si>
  <si>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</si>
  <si>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</si>
  <si>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</si>
  <si>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</si>
  <si>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</si>
  <si>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</si>
  <si>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</si>
  <si>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</si>
  <si>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</si>
  <si>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</si>
  <si>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</si>
  <si>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</si>
  <si>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</si>
  <si>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</si>
  <si>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</si>
  <si>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</si>
  <si>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</si>
  <si>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</si>
  <si>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</si>
  <si>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</si>
  <si>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</si>
  <si>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</si>
  <si>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</si>
  <si>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</si>
  <si>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</si>
  <si>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</si>
  <si>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</si>
  <si>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</si>
  <si>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</si>
  <si>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</si>
  <si>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</si>
  <si>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</si>
  <si>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</si>
  <si>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</si>
  <si>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</si>
  <si>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</si>
  <si>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</si>
  <si>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</si>
  <si>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</si>
  <si>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</si>
  <si>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</si>
  <si>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</si>
  <si>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</si>
  <si>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</si>
  <si>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</si>
  <si>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</si>
  <si>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</si>
  <si>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</si>
  <si>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</si>
  <si>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</si>
  <si>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</si>
  <si>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</si>
  <si>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</si>
  <si>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</si>
  <si>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</si>
  <si>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</si>
  <si>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</si>
  <si>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</si>
  <si>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</si>
  <si>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</si>
  <si>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</si>
  <si>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</si>
  <si>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</si>
  <si>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</si>
  <si>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</si>
  <si>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</si>
  <si>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</si>
  <si>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</si>
  <si>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</si>
  <si>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</si>
  <si>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</si>
  <si>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</si>
  <si>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</si>
  <si>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</si>
  <si>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</si>
  <si>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</si>
  <si>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</si>
  <si>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</si>
  <si>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</si>
  <si>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</si>
  <si>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</si>
  <si>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</si>
  <si>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</si>
  <si>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</si>
  <si>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</si>
  <si>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</si>
  <si>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</si>
  <si>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</si>
  <si>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</si>
  <si>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</si>
  <si>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</si>
  <si>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</si>
  <si>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</si>
  <si>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</si>
  <si>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</si>
  <si>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</si>
  <si>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</si>
  <si>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</si>
  <si>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</si>
  <si>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</si>
  <si>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</si>
  <si>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</si>
  <si>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</si>
  <si>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</si>
  <si>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</si>
  <si>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</si>
  <si>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</si>
  <si>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</si>
  <si>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</si>
  <si>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</si>
  <si>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</si>
  <si>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</si>
  <si>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</si>
  <si>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</si>
  <si>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</si>
  <si>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</si>
  <si>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</si>
  <si>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</si>
  <si>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</si>
  <si>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</si>
  <si>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</si>
  <si>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</si>
  <si>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</si>
  <si>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</si>
  <si>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</si>
  <si>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</si>
  <si>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</si>
  <si>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</si>
  <si>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</si>
  <si>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</si>
  <si>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</si>
  <si>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</si>
  <si>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</si>
  <si>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</si>
  <si>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</si>
  <si>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</si>
  <si>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</si>
  <si>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</si>
  <si>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</si>
  <si>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</si>
  <si>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</si>
  <si>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</si>
  <si>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</si>
  <si>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</si>
  <si>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</si>
  <si>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</si>
  <si>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</si>
  <si>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</si>
  <si>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</si>
  <si>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</si>
  <si>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</si>
  <si>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</si>
  <si>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</si>
  <si>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</si>
  <si>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</si>
  <si>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</si>
  <si>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</si>
  <si>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</si>
  <si>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</si>
  <si>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</si>
  <si>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</si>
  <si>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</si>
  <si>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</si>
  <si>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</si>
  <si>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</si>
  <si>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</si>
  <si>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</si>
  <si>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</si>
  <si>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</si>
  <si>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</si>
  <si>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</si>
  <si>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</si>
  <si>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</si>
  <si>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</si>
  <si>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</si>
  <si>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</si>
  <si>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</si>
  <si>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</si>
  <si>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</si>
  <si>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</si>
  <si>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</si>
  <si>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</si>
  <si>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</si>
  <si>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</si>
  <si>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</si>
  <si>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</si>
  <si>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</si>
  <si>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</si>
  <si>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</si>
  <si>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</si>
  <si>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</si>
  <si>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</si>
  <si>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</si>
  <si>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</si>
  <si>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</si>
  <si>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</si>
  <si>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</si>
  <si>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</si>
  <si>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</si>
  <si>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</si>
  <si>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</si>
  <si>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</si>
  <si>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</si>
  <si>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</si>
  <si>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</si>
  <si>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</si>
  <si>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</si>
  <si>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</si>
  <si>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</si>
  <si>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</si>
  <si>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</si>
  <si>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</si>
  <si>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</si>
  <si>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</si>
  <si>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</si>
  <si>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</si>
  <si>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</si>
  <si>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</si>
  <si>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</si>
  <si>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</si>
  <si>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</si>
  <si>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</si>
  <si>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</si>
  <si>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</si>
  <si>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</si>
  <si>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</si>
  <si>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</si>
  <si>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</si>
  <si>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</si>
  <si>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</si>
  <si>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</si>
  <si>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</si>
  <si>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</si>
  <si>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</si>
  <si>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</si>
  <si>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</si>
  <si>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</si>
  <si>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</si>
  <si>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</si>
  <si>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</si>
  <si>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</si>
  <si>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</si>
  <si>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</si>
  <si>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</si>
  <si>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</si>
  <si>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</si>
  <si>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</si>
  <si>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</si>
  <si>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</si>
  <si>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</si>
  <si>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</si>
  <si>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</si>
  <si>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</si>
  <si>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</si>
  <si>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</si>
  <si>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</si>
  <si>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</si>
  <si>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</si>
  <si>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</si>
  <si>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</si>
  <si>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</si>
  <si>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</si>
  <si>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</si>
  <si>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</si>
  <si>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</si>
  <si>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</si>
  <si>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</si>
  <si>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</si>
  <si>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</si>
  <si>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</si>
  <si>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</si>
  <si>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</si>
  <si>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</si>
  <si>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</si>
  <si>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</si>
  <si>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</si>
  <si>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</si>
  <si>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</si>
  <si>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</si>
  <si>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</si>
  <si>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</si>
  <si>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</si>
  <si>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</si>
  <si>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</si>
  <si>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</si>
  <si>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</si>
  <si>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</si>
  <si>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</si>
  <si>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</si>
  <si>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</si>
  <si>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</si>
  <si>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</si>
  <si>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</si>
  <si>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</si>
  <si>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</si>
  <si>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</si>
  <si>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</si>
  <si>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</si>
  <si>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</si>
  <si>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</si>
  <si>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</si>
  <si>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</si>
  <si>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</si>
  <si>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</si>
  <si>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</si>
  <si>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</si>
  <si>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</si>
  <si>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</si>
  <si>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</si>
  <si>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</si>
  <si>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</si>
  <si>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</si>
  <si>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</si>
  <si>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</si>
  <si>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</si>
  <si>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</si>
  <si>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</si>
  <si>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</si>
  <si>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</si>
  <si>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</si>
  <si>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</si>
  <si>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</si>
  <si>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</si>
  <si>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</si>
  <si>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</si>
  <si>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</si>
  <si>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</si>
  <si>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</si>
  <si>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</si>
  <si>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</si>
  <si>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</si>
  <si>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</si>
  <si>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</si>
  <si>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</si>
  <si>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</si>
  <si>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</si>
  <si>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</si>
  <si>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</si>
  <si>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</si>
  <si>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</si>
  <si>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</si>
  <si>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</si>
  <si>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</si>
  <si>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</si>
  <si>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</si>
  <si>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</si>
  <si>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</si>
  <si>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</si>
  <si>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</si>
  <si>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</si>
  <si>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</si>
  <si>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</si>
  <si>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</si>
  <si>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</si>
  <si>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</si>
  <si>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</si>
  <si>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</si>
  <si>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</si>
  <si>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</si>
  <si>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</si>
  <si>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</si>
  <si>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</si>
  <si>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</si>
  <si>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</si>
  <si>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</si>
  <si>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</si>
  <si>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</si>
  <si>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</si>
  <si>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</si>
  <si>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</si>
  <si>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</si>
  <si>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</si>
  <si>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</si>
  <si>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</si>
  <si>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</si>
  <si>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</si>
  <si>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</si>
  <si>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</si>
  <si>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</si>
  <si>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</si>
  <si>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</si>
  <si>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</si>
  <si>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</si>
  <si>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</si>
  <si>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</si>
  <si>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</si>
  <si>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</si>
  <si>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</si>
  <si>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</si>
  <si>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</si>
  <si>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</si>
  <si>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</si>
  <si>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</si>
  <si>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</si>
  <si>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</si>
  <si>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</si>
  <si>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</si>
  <si>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</si>
  <si>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</si>
  <si>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</si>
  <si>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</si>
  <si>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</si>
  <si>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</si>
  <si>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</si>
  <si>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</si>
  <si>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</si>
  <si>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</si>
  <si>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</si>
  <si>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</si>
  <si>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</si>
  <si>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</si>
  <si>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</si>
  <si>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</si>
  <si>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</si>
  <si>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</si>
  <si>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</si>
  <si>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</si>
  <si>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</si>
  <si>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</si>
  <si>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</si>
  <si>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</si>
  <si>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</si>
  <si>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</si>
  <si>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</si>
  <si>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</si>
  <si>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</si>
  <si>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</si>
  <si>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</si>
  <si>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</si>
  <si>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</si>
  <si>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</si>
  <si>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</si>
  <si>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</si>
  <si>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</si>
  <si>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</si>
  <si>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</si>
  <si>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</si>
  <si>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</si>
  <si>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</si>
  <si>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</si>
  <si>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</si>
  <si>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</si>
  <si>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</si>
  <si>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</si>
  <si>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</si>
  <si>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</si>
  <si>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</si>
  <si>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</si>
  <si>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</si>
  <si>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</si>
  <si>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</si>
  <si>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</si>
  <si>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</si>
  <si>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</si>
  <si>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</si>
  <si>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</si>
  <si>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</si>
  <si>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</si>
  <si>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</si>
  <si>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</si>
  <si>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</si>
  <si>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</si>
  <si>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</si>
  <si>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</si>
  <si>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</si>
  <si>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</si>
  <si>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</si>
  <si>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</si>
  <si>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</si>
  <si>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</si>
  <si>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</si>
  <si>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</si>
  <si>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</si>
  <si>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</si>
  <si>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</si>
  <si>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</si>
  <si>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</si>
  <si>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</si>
  <si>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</si>
  <si>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</si>
  <si>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</si>
  <si>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</si>
  <si>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</si>
  <si>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</si>
  <si>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</si>
  <si>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</si>
  <si>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</si>
  <si>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</si>
  <si>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</si>
  <si>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</si>
  <si>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</si>
  <si>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</si>
  <si>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</si>
  <si>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</si>
  <si>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</si>
  <si>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</si>
  <si>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</si>
  <si>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</si>
  <si>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</si>
  <si>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</si>
  <si>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</si>
  <si>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</si>
  <si>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</si>
  <si>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</si>
  <si>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</si>
  <si>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</si>
  <si>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</si>
  <si>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</si>
  <si>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</si>
  <si>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</si>
  <si>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</si>
  <si>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</si>
  <si>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</si>
  <si>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</si>
  <si>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</si>
  <si>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</si>
  <si>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</si>
  <si>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</si>
  <si>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</si>
  <si>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</si>
  <si>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</si>
  <si>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</si>
  <si>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</si>
  <si>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</si>
  <si>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</si>
  <si>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</si>
  <si>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</si>
  <si>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</si>
  <si>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</si>
  <si>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</si>
  <si>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</si>
  <si>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</si>
  <si>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</si>
  <si>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</si>
  <si>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</si>
  <si>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</si>
  <si>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</si>
  <si>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</si>
  <si>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</si>
  <si>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</si>
  <si>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</si>
  <si>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</si>
  <si>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</si>
  <si>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</si>
  <si>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</si>
  <si>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</si>
  <si>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</si>
  <si>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</si>
  <si>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</si>
  <si>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</si>
  <si>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</si>
  <si>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</si>
  <si>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</si>
  <si>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</si>
  <si>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</si>
  <si>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</si>
  <si>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</si>
  <si>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</si>
  <si>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</si>
  <si>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</si>
  <si>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</si>
  <si>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</si>
  <si>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</si>
  <si>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</si>
  <si>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</si>
  <si>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</si>
  <si>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</si>
  <si>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</si>
  <si>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</si>
  <si>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</si>
  <si>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</si>
  <si>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</si>
  <si>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</si>
  <si>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</si>
  <si>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</si>
  <si>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</si>
  <si>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</si>
  <si>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</si>
  <si>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</si>
  <si>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</si>
  <si>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</si>
  <si>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</si>
  <si>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</si>
  <si>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</si>
  <si>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</si>
  <si>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</si>
  <si>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</si>
  <si>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</si>
  <si>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</si>
  <si>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</si>
  <si>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</si>
  <si>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</si>
  <si>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</si>
  <si>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</si>
  <si>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</si>
  <si>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</si>
  <si>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</si>
  <si>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</si>
  <si>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</si>
  <si>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</si>
  <si>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</si>
  <si>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</si>
  <si>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</si>
  <si>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</si>
  <si>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</si>
  <si>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</si>
  <si>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</si>
  <si>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</si>
  <si>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</si>
  <si>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</si>
  <si>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</si>
  <si>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</si>
  <si>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</si>
  <si>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</si>
  <si>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</si>
  <si>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</si>
  <si>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</si>
  <si>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</si>
  <si>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</si>
  <si>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</si>
  <si>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</si>
  <si>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</si>
  <si>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</si>
  <si>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</si>
  <si>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</si>
  <si>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</si>
  <si>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</si>
  <si>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</si>
  <si>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</si>
  <si>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</si>
  <si>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</si>
  <si>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</si>
  <si>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</si>
  <si>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</si>
  <si>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</si>
  <si>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</si>
  <si>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</si>
  <si>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</si>
  <si>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</si>
  <si>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</si>
  <si>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</si>
  <si>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</si>
  <si>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</si>
  <si>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</si>
  <si>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</si>
  <si>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</si>
  <si>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</si>
  <si>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</si>
  <si>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</si>
  <si>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</si>
  <si>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</si>
  <si>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</si>
  <si>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</si>
  <si>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</si>
  <si>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</si>
  <si>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</si>
  <si>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</si>
  <si>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</si>
  <si>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</si>
  <si>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</si>
  <si>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</si>
  <si>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</si>
  <si>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</si>
  <si>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</si>
  <si>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</si>
  <si>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</si>
  <si>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</si>
  <si>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</si>
  <si>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</si>
  <si>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</si>
  <si>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</si>
  <si>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</si>
  <si>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</si>
  <si>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</si>
  <si>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</si>
  <si>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</si>
  <si>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</si>
  <si>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</si>
  <si>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</si>
  <si>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</si>
  <si>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</si>
  <si>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</si>
  <si>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</si>
  <si>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</si>
  <si>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</si>
  <si>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</si>
  <si>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</si>
  <si>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</si>
  <si>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</si>
  <si>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</si>
  <si>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</si>
  <si>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</si>
  <si>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</si>
  <si>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</si>
  <si>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</si>
  <si>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</si>
  <si>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</si>
  <si>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</si>
  <si>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</si>
  <si>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</si>
  <si>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</si>
  <si>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</si>
  <si>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</si>
  <si>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</si>
  <si>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</si>
  <si>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</si>
  <si>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</si>
  <si>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</si>
  <si>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</si>
  <si>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</si>
  <si>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</si>
  <si>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</si>
  <si>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</si>
  <si>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</si>
  <si>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</si>
  <si>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</si>
  <si>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</si>
  <si>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</si>
  <si>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</si>
  <si>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</si>
  <si>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</si>
  <si>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</si>
  <si>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</si>
  <si>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</si>
  <si>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</si>
  <si>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</si>
  <si>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</si>
  <si>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</si>
  <si>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</si>
  <si>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</si>
  <si>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</si>
  <si>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</si>
  <si>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</si>
  <si>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</si>
  <si>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</si>
  <si>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</si>
  <si>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</si>
  <si>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</si>
  <si>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</si>
  <si>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</si>
  <si>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</si>
  <si>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</si>
  <si>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</si>
  <si>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</si>
  <si>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</si>
  <si>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</si>
  <si>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</si>
  <si>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</si>
  <si>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</si>
  <si>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</si>
  <si>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</si>
  <si>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</si>
  <si>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</si>
  <si>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</si>
  <si>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</si>
  <si>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</si>
  <si>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</si>
  <si>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</si>
  <si>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</si>
  <si>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</si>
  <si>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</si>
  <si>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</si>
  <si>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</si>
  <si>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</si>
  <si>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</si>
  <si>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</si>
  <si>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</si>
  <si>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</si>
  <si>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</si>
  <si>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</si>
  <si>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</si>
  <si>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</si>
  <si>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</si>
  <si>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</si>
  <si>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</si>
  <si>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</si>
  <si>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</si>
  <si>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</si>
  <si>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</si>
  <si>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</si>
  <si>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</si>
  <si>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</si>
  <si>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</si>
  <si>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</si>
  <si>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</si>
  <si>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</si>
  <si>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</si>
  <si>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</si>
  <si>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</si>
  <si>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</si>
  <si>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</si>
  <si>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</si>
  <si>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</si>
  <si>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</si>
  <si>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</si>
  <si>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</si>
  <si>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</si>
  <si>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</si>
  <si>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</si>
  <si>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</si>
  <si>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</si>
  <si>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</si>
  <si>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</si>
  <si>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</si>
  <si>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</si>
  <si>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</si>
  <si>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</si>
  <si>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</si>
  <si>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</si>
  <si>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</si>
  <si>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</si>
  <si>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</si>
  <si>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</si>
  <si>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</si>
  <si>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</si>
  <si>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</si>
  <si>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</si>
  <si>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</si>
  <si>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</si>
  <si>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</si>
  <si>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</si>
  <si>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</si>
  <si>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</si>
  <si>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</si>
  <si>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</si>
  <si>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</si>
  <si>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</si>
  <si>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</si>
  <si>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</si>
  <si>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</si>
  <si>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</si>
  <si>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</si>
  <si>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</si>
  <si>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</si>
  <si>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</si>
  <si>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</si>
  <si>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</si>
  <si>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</si>
  <si>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</si>
  <si>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</si>
  <si>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</si>
  <si>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</si>
  <si>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</si>
  <si>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</si>
  <si>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</si>
  <si>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</si>
  <si>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</si>
  <si>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</si>
  <si>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</si>
  <si>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</si>
  <si>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</si>
  <si>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</si>
  <si>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</si>
  <si>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</si>
  <si>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</si>
  <si>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</si>
  <si>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</si>
  <si>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</si>
  <si>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</si>
  <si>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</si>
  <si>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</si>
  <si>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</si>
  <si>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</si>
  <si>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</si>
  <si>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</si>
  <si>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</si>
  <si>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</si>
  <si>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</si>
  <si>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</si>
  <si>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</si>
  <si>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</si>
  <si>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</si>
  <si>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</si>
  <si>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</si>
  <si>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</si>
  <si>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</si>
  <si>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</si>
  <si>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</si>
  <si>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</si>
  <si>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</si>
  <si>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</si>
  <si>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</si>
  <si>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</si>
  <si>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</si>
  <si>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</si>
  <si>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</si>
  <si>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</si>
  <si>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</si>
  <si>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</si>
  <si>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</si>
  <si>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</si>
  <si>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</si>
  <si>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</si>
  <si>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</si>
  <si>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</si>
  <si>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</si>
  <si>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</si>
  <si>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</si>
  <si>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</si>
  <si>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</si>
  <si>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</si>
  <si>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</si>
  <si>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</si>
  <si>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</si>
  <si>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</si>
  <si>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</si>
  <si>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</si>
  <si>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</si>
  <si>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</si>
  <si>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</si>
  <si>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</si>
  <si>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</si>
  <si>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</si>
  <si>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</si>
  <si>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</si>
  <si>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</si>
  <si>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</si>
  <si>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</si>
  <si>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</si>
  <si>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</si>
  <si>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</si>
  <si>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</si>
  <si>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</si>
  <si>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</si>
  <si>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</si>
  <si>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</si>
  <si>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</si>
  <si>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</si>
  <si>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</si>
  <si>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</si>
  <si>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</si>
  <si>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</si>
  <si>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</si>
  <si>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</si>
  <si>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</si>
  <si>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</si>
  <si>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</si>
  <si>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</si>
  <si>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</si>
  <si>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</si>
  <si>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</si>
  <si>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</si>
  <si>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</si>
  <si>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</si>
  <si>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</si>
  <si>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</si>
  <si>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</si>
  <si>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</si>
  <si>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</si>
  <si>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</si>
  <si>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</si>
  <si>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</si>
  <si>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</si>
  <si>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</si>
  <si>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</si>
  <si>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</si>
  <si>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</si>
  <si>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</si>
  <si>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</si>
  <si>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</si>
  <si>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</si>
  <si>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</si>
  <si>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</si>
  <si>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</si>
  <si>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</si>
  <si>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</si>
  <si>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</si>
  <si>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</si>
  <si>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</si>
  <si>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</si>
  <si>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</si>
  <si>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</si>
  <si>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</si>
  <si>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</si>
  <si>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</si>
  <si>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</si>
  <si>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</si>
  <si>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</si>
  <si>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</si>
  <si>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</si>
  <si>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</si>
  <si>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</si>
  <si>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</si>
  <si>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</si>
  <si>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</si>
  <si>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</si>
  <si>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</si>
  <si>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</si>
  <si>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</si>
  <si>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</si>
  <si>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</si>
  <si>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</si>
  <si>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</si>
  <si>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</si>
  <si>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</si>
  <si>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</si>
  <si>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</si>
  <si>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</si>
  <si>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</si>
  <si>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</si>
  <si>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</si>
  <si>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</si>
  <si>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</si>
  <si>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</si>
  <si>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</si>
  <si>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</si>
  <si>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</si>
  <si>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</si>
  <si>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</si>
  <si>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</si>
  <si>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</si>
  <si>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</si>
  <si>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</si>
  <si>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</si>
  <si>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</si>
  <si>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</si>
  <si>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</si>
  <si>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</si>
  <si>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</si>
  <si>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</si>
  <si>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</si>
  <si>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</si>
  <si>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</si>
  <si>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</si>
  <si>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</si>
  <si>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</si>
  <si>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</si>
  <si>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</si>
  <si>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</si>
  <si>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</si>
  <si>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</si>
  <si>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</si>
  <si>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</si>
  <si>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</si>
  <si>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</si>
  <si>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</si>
  <si>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</si>
  <si>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</si>
  <si>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</si>
  <si>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</si>
  <si>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</si>
  <si>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</si>
  <si>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</si>
  <si>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</si>
  <si>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</si>
  <si>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</si>
  <si>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</si>
  <si>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</si>
  <si>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</si>
  <si>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</si>
  <si>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</si>
  <si>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</si>
  <si>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</si>
  <si>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</si>
  <si>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</si>
  <si>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</si>
  <si>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</si>
  <si>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</si>
  <si>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</si>
  <si>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</si>
  <si>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</si>
  <si>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</si>
  <si>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</si>
  <si>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</si>
  <si>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</si>
  <si>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</si>
  <si>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</si>
  <si>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</si>
  <si>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</si>
  <si>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</si>
  <si>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</si>
  <si>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</si>
  <si>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</si>
  <si>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</si>
  <si>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</si>
  <si>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</si>
  <si>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</si>
  <si>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</si>
  <si>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</si>
  <si>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</si>
  <si>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</si>
  <si>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</si>
  <si>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</si>
  <si>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</si>
  <si>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</si>
  <si>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</si>
  <si>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</si>
  <si>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</si>
  <si>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</si>
  <si>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</si>
  <si>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</si>
  <si>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</si>
  <si>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</si>
  <si>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</si>
  <si>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</si>
  <si>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</si>
  <si>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</si>
  <si>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</si>
  <si>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</si>
  <si>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</si>
  <si>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</si>
  <si>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</si>
  <si>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</si>
  <si>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</si>
  <si>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</si>
  <si>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</si>
  <si>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</si>
  <si>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</si>
  <si>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</si>
  <si>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</si>
  <si>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</si>
  <si>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</si>
  <si>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</si>
  <si>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</si>
  <si>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</si>
  <si>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</si>
  <si>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</si>
  <si>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</si>
  <si>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</si>
  <si>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</si>
  <si>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</si>
  <si>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</si>
  <si>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</si>
  <si>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</si>
  <si>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</si>
  <si>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</si>
  <si>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</si>
  <si>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</si>
  <si>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</si>
  <si>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</si>
  <si>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</si>
  <si>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</si>
  <si>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</si>
  <si>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</si>
  <si>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</si>
  <si>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</si>
  <si>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</si>
  <si>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</si>
  <si>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</si>
  <si>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</si>
  <si>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</si>
  <si>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</si>
  <si>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</si>
  <si>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</si>
  <si>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</si>
  <si>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</si>
  <si>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</si>
  <si>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</si>
  <si>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</si>
  <si>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</si>
  <si>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</si>
  <si>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</si>
  <si>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</si>
  <si>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</si>
  <si>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</si>
  <si>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</si>
  <si>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</si>
  <si>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</si>
  <si>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</si>
  <si>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</si>
  <si>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</si>
  <si>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</si>
  <si>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</si>
  <si>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</si>
  <si>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</si>
  <si>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</si>
  <si>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</si>
  <si>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</si>
  <si>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</si>
  <si>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</si>
  <si>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</si>
  <si>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</si>
  <si>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</si>
  <si>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</si>
  <si>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</si>
  <si>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</si>
  <si>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</si>
  <si>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</si>
  <si>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</si>
  <si>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</si>
  <si>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</si>
  <si>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</si>
  <si>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</si>
  <si>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</si>
  <si>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</si>
  <si>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</si>
  <si>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</si>
  <si>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</si>
  <si>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</si>
  <si>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</si>
  <si>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</si>
  <si>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</si>
  <si>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</si>
  <si>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</si>
  <si>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</si>
  <si>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</si>
  <si>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</si>
  <si>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</si>
  <si>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</si>
  <si>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</si>
  <si>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</si>
  <si>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</si>
  <si>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</si>
  <si>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</si>
  <si>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</si>
  <si>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</si>
  <si>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</si>
  <si>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</si>
  <si>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</si>
  <si>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</si>
  <si>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</si>
  <si>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</si>
  <si>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</si>
  <si>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</si>
  <si>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</si>
  <si>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</si>
  <si>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</si>
  <si>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</si>
  <si>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</si>
  <si>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</si>
  <si>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</si>
  <si>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</si>
  <si>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</si>
  <si>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</si>
  <si>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</si>
  <si>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</si>
  <si>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</si>
  <si>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</si>
  <si>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</si>
  <si>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</si>
  <si>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</si>
  <si>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</si>
  <si>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</si>
  <si>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</si>
  <si>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</si>
  <si>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</si>
  <si>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</si>
  <si>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</si>
  <si>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</si>
  <si>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</si>
  <si>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</si>
  <si>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</si>
  <si>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</si>
  <si>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</si>
  <si>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</si>
  <si>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</si>
  <si>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</si>
  <si>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</si>
  <si>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</si>
  <si>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</si>
  <si>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</si>
  <si>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</si>
  <si>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</si>
  <si>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</si>
  <si>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</si>
  <si>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</si>
  <si>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</si>
  <si>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</si>
  <si>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</si>
  <si>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</si>
  <si>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</si>
  <si>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</si>
  <si>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</si>
  <si>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</si>
  <si>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</si>
  <si>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</si>
  <si>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</si>
  <si>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</si>
  <si>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</si>
  <si>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</si>
  <si>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</si>
  <si>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</si>
  <si>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</si>
  <si>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</si>
  <si>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</si>
  <si>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</si>
  <si>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</si>
  <si>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</si>
  <si>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</si>
  <si>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</si>
  <si>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</si>
  <si>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</si>
  <si>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</si>
  <si>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</si>
  <si>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</si>
  <si>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</si>
  <si>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</si>
  <si>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</si>
  <si>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</si>
  <si>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</si>
  <si>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</si>
  <si>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</si>
  <si>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</si>
  <si>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</si>
  <si>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</si>
  <si>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</si>
  <si>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</si>
  <si>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</si>
  <si>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</si>
  <si>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</si>
  <si>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</si>
  <si>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</si>
  <si>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</si>
  <si>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</si>
  <si>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</si>
  <si>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</si>
  <si>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</si>
  <si>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</si>
  <si>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</si>
  <si>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</si>
  <si>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</si>
  <si>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</si>
  <si>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</si>
  <si>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</si>
  <si>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</si>
  <si>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</si>
  <si>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</si>
  <si>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</si>
  <si>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</si>
  <si>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</si>
  <si>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</si>
  <si>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</si>
  <si>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</si>
  <si>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</si>
  <si>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</si>
  <si>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</si>
  <si>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</si>
  <si>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</si>
  <si>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</si>
  <si>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</si>
  <si>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</si>
  <si>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</si>
  <si>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</si>
  <si>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</si>
  <si>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</si>
  <si>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</si>
  <si>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</si>
  <si>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</si>
  <si>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</si>
  <si>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</si>
  <si>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</si>
  <si>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</si>
  <si>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</si>
  <si>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</si>
  <si>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</si>
  <si>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</si>
  <si>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</si>
  <si>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</si>
  <si>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</si>
  <si>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</si>
  <si>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</si>
  <si>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</si>
  <si>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</si>
  <si>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</si>
  <si>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</si>
  <si>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</si>
  <si>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</si>
  <si>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</si>
  <si>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</si>
  <si>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</si>
  <si>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</si>
  <si>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</si>
  <si>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</si>
  <si>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</si>
  <si>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</si>
  <si>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</si>
  <si>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</si>
  <si>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</si>
  <si>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</si>
  <si>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</si>
  <si>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</si>
  <si>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</si>
  <si>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</si>
  <si>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</si>
  <si>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</si>
  <si>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</si>
  <si>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</si>
  <si>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</si>
  <si>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</si>
  <si>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</si>
  <si>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</si>
  <si>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</si>
  <si>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</si>
  <si>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</si>
  <si>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</si>
  <si>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</si>
  <si>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</si>
  <si>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</si>
  <si>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</si>
  <si>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</si>
  <si>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</si>
  <si>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</si>
  <si>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</si>
  <si>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</si>
  <si>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</si>
  <si>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</si>
  <si>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</si>
  <si>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</si>
  <si>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</si>
  <si>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</si>
  <si>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</si>
  <si>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</si>
  <si>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</si>
  <si>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</si>
  <si>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</si>
  <si>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</si>
  <si>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</si>
  <si>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</si>
  <si>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</si>
  <si>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</si>
  <si>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</si>
  <si>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</si>
  <si>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</si>
  <si>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</si>
  <si>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</si>
  <si>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</si>
  <si>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</si>
  <si>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</si>
  <si>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</si>
  <si>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</si>
  <si>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</si>
  <si>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</si>
  <si>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</si>
  <si>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</si>
  <si>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</si>
  <si>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</si>
  <si>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</si>
  <si>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</si>
  <si>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</si>
  <si>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</si>
  <si>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</si>
  <si>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</si>
  <si>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</si>
  <si>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</si>
  <si>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</si>
  <si>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</si>
  <si>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</si>
  <si>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</si>
  <si>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</si>
  <si>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</si>
  <si>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</si>
  <si>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</si>
  <si>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</si>
  <si>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</si>
  <si>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</si>
  <si>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</si>
  <si>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</si>
  <si>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</si>
  <si>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</si>
  <si>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</si>
  <si>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</si>
  <si>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</si>
  <si>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</si>
  <si>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</si>
  <si>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</si>
  <si>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</si>
  <si>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</si>
  <si>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</si>
  <si>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</si>
  <si>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</si>
  <si>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</si>
  <si>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</si>
  <si>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</si>
  <si>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</si>
  <si>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</si>
  <si>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</si>
  <si>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</si>
  <si>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</si>
  <si>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</si>
  <si>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</si>
  <si>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</si>
  <si>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</si>
  <si>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</si>
  <si>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</si>
  <si>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</si>
  <si>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</si>
  <si>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</si>
  <si>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</si>
  <si>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</si>
  <si>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</si>
  <si>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</si>
  <si>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</si>
  <si>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</si>
  <si>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</si>
  <si>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</si>
  <si>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</si>
  <si>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</si>
  <si>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</si>
  <si>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</si>
  <si>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</si>
  <si>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</si>
  <si>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</si>
  <si>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</si>
  <si>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</si>
  <si>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</si>
  <si>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</si>
  <si>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</si>
  <si>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</si>
  <si>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</si>
  <si>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</si>
  <si>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</si>
  <si>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</si>
  <si>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</si>
  <si>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</si>
  <si>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</si>
  <si>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</si>
  <si>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</si>
  <si>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</si>
  <si>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</si>
  <si>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</si>
  <si>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</si>
  <si>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</si>
  <si>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</si>
  <si>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</si>
  <si>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</si>
  <si>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</si>
  <si>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</si>
  <si>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</si>
  <si>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</si>
  <si>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</si>
  <si>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</si>
  <si>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</si>
  <si>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</si>
  <si>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</si>
  <si>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</si>
  <si>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</si>
  <si>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</si>
  <si>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</si>
  <si>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</si>
  <si>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</si>
  <si>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</si>
  <si>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</si>
  <si>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</si>
  <si>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</si>
  <si>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</si>
  <si>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</si>
  <si>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</si>
  <si>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</si>
  <si>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</si>
  <si>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</si>
  <si>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</si>
  <si>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</si>
  <si>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</si>
  <si>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</si>
  <si>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</si>
  <si>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</si>
  <si>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</si>
  <si>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</si>
  <si>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</si>
  <si>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</si>
  <si>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</si>
  <si>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</si>
  <si>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</si>
  <si>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</si>
  <si>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</si>
  <si>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</si>
  <si>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</si>
  <si>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</si>
  <si>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</si>
  <si>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</si>
  <si>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</si>
  <si>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</si>
  <si>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</si>
  <si>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</si>
  <si>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</si>
  <si>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</si>
  <si>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</si>
  <si>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</si>
  <si>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</si>
  <si>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</si>
  <si>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</si>
  <si>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</si>
  <si>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</si>
  <si>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</si>
  <si>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</si>
  <si>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</si>
  <si>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</si>
  <si>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</si>
  <si>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</si>
  <si>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</si>
  <si>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</si>
  <si>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</si>
  <si>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</si>
  <si>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</si>
  <si>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</si>
  <si>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</si>
  <si>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</si>
  <si>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</si>
  <si>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</si>
  <si>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</si>
  <si>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</si>
  <si>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</si>
  <si>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</si>
  <si>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</si>
  <si>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</si>
  <si>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</si>
  <si>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</si>
  <si>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</si>
  <si>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</si>
  <si>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</si>
  <si>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</si>
  <si>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</si>
  <si>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</si>
  <si>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</si>
  <si>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</si>
  <si>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</si>
  <si>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</si>
  <si>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</si>
  <si>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</si>
  <si>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</si>
  <si>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</si>
  <si>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</si>
  <si>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</si>
  <si>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</si>
  <si>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</si>
  <si>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</si>
  <si>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</si>
  <si>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</si>
  <si>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</si>
  <si>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</si>
  <si>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</si>
  <si>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</si>
  <si>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</si>
  <si>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</si>
  <si>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</si>
  <si>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</si>
  <si>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</si>
  <si>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</si>
  <si>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</si>
  <si>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</si>
  <si>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</si>
  <si>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</si>
  <si>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</si>
  <si>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</si>
  <si>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</si>
  <si>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</si>
  <si>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</si>
  <si>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</si>
  <si>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</si>
  <si>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</si>
  <si>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</si>
  <si>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</si>
  <si>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</si>
  <si>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</si>
  <si>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</si>
  <si>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</si>
  <si>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</si>
  <si>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</si>
  <si>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</si>
  <si>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</si>
  <si>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</si>
  <si>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</si>
  <si>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</si>
  <si>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</si>
  <si>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</si>
  <si>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</si>
  <si>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</si>
  <si>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</si>
  <si>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</si>
  <si>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</si>
  <si>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</si>
  <si>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</si>
  <si>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</si>
  <si>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</si>
  <si>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</si>
  <si>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</si>
  <si>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</si>
  <si>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</si>
  <si>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</si>
  <si>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</si>
  <si>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</si>
  <si>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</si>
  <si>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</si>
  <si>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</si>
  <si>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</si>
  <si>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</si>
  <si>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</si>
  <si>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</si>
  <si>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</si>
  <si>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</si>
  <si>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</si>
  <si>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</si>
  <si>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</si>
  <si>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</si>
  <si>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</si>
  <si>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</si>
  <si>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</si>
  <si>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</si>
  <si>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</si>
  <si>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</si>
  <si>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</si>
  <si>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</si>
  <si>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</si>
  <si>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</si>
  <si>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</si>
  <si>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</si>
  <si>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</si>
  <si>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</si>
  <si>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</si>
  <si>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</si>
  <si>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</si>
  <si>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</si>
  <si>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</si>
  <si>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</si>
  <si>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</si>
  <si>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</si>
  <si>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</si>
  <si>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</si>
  <si>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</si>
  <si>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</si>
  <si>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</si>
  <si>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</si>
  <si>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</si>
  <si>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</si>
  <si>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</si>
  <si>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</si>
  <si>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</si>
  <si>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</si>
  <si>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</si>
  <si>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</si>
  <si>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</si>
  <si>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</si>
  <si>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</si>
  <si>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</si>
  <si>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</si>
  <si>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</si>
  <si>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</si>
  <si>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</si>
  <si>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</si>
  <si>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</si>
  <si>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</si>
  <si>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</si>
  <si>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</si>
  <si>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</si>
  <si>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</si>
  <si>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</si>
  <si>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</si>
  <si>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</si>
  <si>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</si>
  <si>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</si>
  <si>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</si>
  <si>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</si>
  <si>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</si>
  <si>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</si>
  <si>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</si>
  <si>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</si>
  <si>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</si>
  <si>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</si>
  <si>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</si>
  <si>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</si>
  <si>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</si>
  <si>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</si>
  <si>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</si>
  <si>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</si>
  <si>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</si>
  <si>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</si>
  <si>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</si>
  <si>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</si>
  <si>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</si>
  <si>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</si>
  <si>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</si>
  <si>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</si>
  <si>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</si>
  <si>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</si>
  <si>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</si>
  <si>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</si>
  <si>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</si>
  <si>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</si>
  <si>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</si>
  <si>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</si>
  <si>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</si>
  <si>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</si>
  <si>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</si>
  <si>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</si>
  <si>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</si>
  <si>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</si>
  <si>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</si>
  <si>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</si>
  <si>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</si>
  <si>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</si>
  <si>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</si>
  <si>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</si>
  <si>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</si>
  <si>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</si>
  <si>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</si>
  <si>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</si>
  <si>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</si>
  <si>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</si>
  <si>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</si>
  <si>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</si>
  <si>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</si>
  <si>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</si>
  <si>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</si>
  <si>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</si>
  <si>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</si>
  <si>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</si>
  <si>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</si>
  <si>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</si>
  <si>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</si>
  <si>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</si>
  <si>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</si>
  <si>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</si>
  <si>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</si>
  <si>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</si>
  <si>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</si>
  <si>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</si>
  <si>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</si>
  <si>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</si>
  <si>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</si>
  <si>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</si>
  <si>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</si>
  <si>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</si>
  <si>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</si>
  <si>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</si>
  <si>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</si>
  <si>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</si>
  <si>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</si>
  <si>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</si>
  <si>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</si>
  <si>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</si>
  <si>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</si>
  <si>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</si>
  <si>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</si>
  <si>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</si>
  <si>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</si>
  <si>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</si>
  <si>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</si>
  <si>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</si>
  <si>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</si>
  <si>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</si>
  <si>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</si>
  <si>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</si>
  <si>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</si>
  <si>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</si>
  <si>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</si>
  <si>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</si>
  <si>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</si>
  <si>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</si>
  <si>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</si>
  <si>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</si>
  <si>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</si>
  <si>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</si>
  <si>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</si>
  <si>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</si>
  <si>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</si>
  <si>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</si>
  <si>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</si>
  <si>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</si>
  <si>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</si>
  <si>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</si>
  <si>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</si>
  <si>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</si>
  <si>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</si>
  <si>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</si>
  <si>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</si>
  <si>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</si>
  <si>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</si>
  <si>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</si>
  <si>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</si>
  <si>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</si>
  <si>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</si>
  <si>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</si>
  <si>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</si>
  <si>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</si>
  <si>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</si>
  <si>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</si>
  <si>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</si>
  <si>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</si>
  <si>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</si>
  <si>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</si>
  <si>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</si>
  <si>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</si>
  <si>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</si>
  <si>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</si>
  <si>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</si>
  <si>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</si>
  <si>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</si>
  <si>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</si>
  <si>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</si>
  <si>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</si>
  <si>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</si>
  <si>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</si>
  <si>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</si>
  <si>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</si>
  <si>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</si>
  <si>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</si>
  <si>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</si>
  <si>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</si>
  <si>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</si>
  <si>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</si>
  <si>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</si>
  <si>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</si>
  <si>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</si>
  <si>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</si>
  <si>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</si>
  <si>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</si>
  <si>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</si>
  <si>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</si>
  <si>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</si>
  <si>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</si>
  <si>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</si>
  <si>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</si>
  <si>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</si>
  <si>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</si>
  <si>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</si>
  <si>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</si>
  <si>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</si>
  <si>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</si>
  <si>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</si>
  <si>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</si>
  <si>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</si>
  <si>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</si>
  <si>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</si>
  <si>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</si>
  <si>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</si>
  <si>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</si>
  <si>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</si>
  <si>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</si>
  <si>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</si>
  <si>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</si>
  <si>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</si>
  <si>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</si>
  <si>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</si>
  <si>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</si>
  <si>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</si>
  <si>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</si>
  <si>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</si>
  <si>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</si>
  <si>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</si>
  <si>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</si>
  <si>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</si>
  <si>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</si>
  <si>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</si>
  <si>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</si>
  <si>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</si>
  <si>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</si>
  <si>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</si>
  <si>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</si>
  <si>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</si>
  <si>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</si>
  <si>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</si>
  <si>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</si>
  <si>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</si>
  <si>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</si>
  <si>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</si>
  <si>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</si>
  <si>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</si>
  <si>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</si>
  <si>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</si>
  <si>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</si>
  <si>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</si>
  <si>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</si>
  <si>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</si>
  <si>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</si>
  <si>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</si>
  <si>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</si>
  <si>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</si>
  <si>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</si>
  <si>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</si>
  <si>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</si>
  <si>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</si>
  <si>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</si>
  <si>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</si>
  <si>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</si>
  <si>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</si>
  <si>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</si>
  <si>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</si>
  <si>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</si>
  <si>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</si>
  <si>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</si>
  <si>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</si>
  <si>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</si>
  <si>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</si>
  <si>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</si>
  <si>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</si>
  <si>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</si>
  <si>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</si>
  <si>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</si>
  <si>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</si>
  <si>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</si>
  <si>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</si>
  <si>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</si>
  <si>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</si>
  <si>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</si>
  <si>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</si>
  <si>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</si>
  <si>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</si>
  <si>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</si>
  <si>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</si>
  <si>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</si>
  <si>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</si>
  <si>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</si>
  <si>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</si>
  <si>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</si>
  <si>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</si>
  <si>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</si>
  <si>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</si>
  <si>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</si>
  <si>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</si>
  <si>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</si>
  <si>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</si>
  <si>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</si>
  <si>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</si>
  <si>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</si>
  <si>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</si>
  <si>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</si>
  <si>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</si>
  <si>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</si>
  <si>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</si>
  <si>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</si>
  <si>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</si>
  <si>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</si>
  <si>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</si>
  <si>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</si>
  <si>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</si>
  <si>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</si>
  <si>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</si>
  <si>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</si>
  <si>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</si>
  <si>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</si>
  <si>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</si>
  <si>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</si>
  <si>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</si>
  <si>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</si>
  <si>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</si>
  <si>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</si>
  <si>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</si>
  <si>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</si>
  <si>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</si>
  <si>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</si>
  <si>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</si>
  <si>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</si>
  <si>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</si>
  <si>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</si>
  <si>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</si>
  <si>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</si>
  <si>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</si>
  <si>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</si>
  <si>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</si>
  <si>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</si>
  <si>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</si>
  <si>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</si>
  <si>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</si>
  <si>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</si>
  <si>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</si>
  <si>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</si>
  <si>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</si>
  <si>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</si>
  <si>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</si>
  <si>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</si>
  <si>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</si>
  <si>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</si>
  <si>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</si>
  <si>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</si>
  <si>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</si>
  <si>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</si>
  <si>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</si>
  <si>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</si>
  <si>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</si>
  <si>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</si>
  <si>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</si>
  <si>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</si>
  <si>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</si>
  <si>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</si>
  <si>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</si>
  <si>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</si>
  <si>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</si>
  <si>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</si>
  <si>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</si>
  <si>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</si>
  <si>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</si>
  <si>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</si>
  <si>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</si>
  <si>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</si>
  <si>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</si>
  <si>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</si>
  <si>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</si>
  <si>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</si>
  <si>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</si>
  <si>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</si>
  <si>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</si>
  <si>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</si>
  <si>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</si>
  <si>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</si>
  <si>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</si>
  <si>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</si>
  <si>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</si>
  <si>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</si>
  <si>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</si>
  <si>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</si>
  <si>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</si>
  <si>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</si>
  <si>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</si>
  <si>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</si>
  <si>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</si>
  <si>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</si>
  <si>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</si>
  <si>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</si>
  <si>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</si>
  <si>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</si>
  <si>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</si>
  <si>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</si>
  <si>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</si>
  <si>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</si>
  <si>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</si>
  <si>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</si>
  <si>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</si>
  <si>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</si>
  <si>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</si>
  <si>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</si>
  <si>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</si>
  <si>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</si>
  <si>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</si>
  <si>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</si>
  <si>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</si>
  <si>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</si>
  <si>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</si>
  <si>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</si>
  <si>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</si>
  <si>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</si>
  <si>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</si>
  <si>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</si>
  <si>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</si>
  <si>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</si>
  <si>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</si>
  <si>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</si>
  <si>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</si>
  <si>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</si>
  <si>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</si>
  <si>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</si>
  <si>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</si>
  <si>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</si>
  <si>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</si>
  <si>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</si>
  <si>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</si>
  <si>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</si>
  <si>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</si>
  <si>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</si>
  <si>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</si>
  <si>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</si>
  <si>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</si>
  <si>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</si>
  <si>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</si>
  <si>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</si>
  <si>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</si>
  <si>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</si>
  <si>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</si>
  <si>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</si>
  <si>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</si>
  <si>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</si>
  <si>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</si>
  <si>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</si>
  <si>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</si>
  <si>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</si>
  <si>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</si>
  <si>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</si>
  <si>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</si>
  <si>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</si>
  <si>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</si>
  <si>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</si>
  <si>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</si>
  <si>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</si>
  <si>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</si>
  <si>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</si>
  <si>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</si>
  <si>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</si>
  <si>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</si>
  <si>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</si>
  <si>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</si>
  <si>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</si>
  <si>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</si>
  <si>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</si>
  <si>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</si>
  <si>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</si>
  <si>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</si>
  <si>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</si>
  <si>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</si>
  <si>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</si>
  <si>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</si>
  <si>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</si>
  <si>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</si>
  <si>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</si>
  <si>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</si>
  <si>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</si>
  <si>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</si>
  <si>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</si>
  <si>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</si>
  <si>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</si>
  <si>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</si>
  <si>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</si>
  <si>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</si>
  <si>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</si>
  <si>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</si>
  <si>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</si>
  <si>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</si>
  <si>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</si>
  <si>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</si>
  <si>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</si>
  <si>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</si>
  <si>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</si>
  <si>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</si>
  <si>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</si>
  <si>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</si>
  <si>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</si>
  <si>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</si>
  <si>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</si>
  <si>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</si>
  <si>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</si>
  <si>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</si>
  <si>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</si>
  <si>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</si>
  <si>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</si>
  <si>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</si>
  <si>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</si>
  <si>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</si>
  <si>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</si>
  <si>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</si>
  <si>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</si>
  <si>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</si>
  <si>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</si>
  <si>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</si>
  <si>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</si>
  <si>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</si>
  <si>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</si>
  <si>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</si>
  <si>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</si>
  <si>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</si>
  <si>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</si>
  <si>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</si>
  <si>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</si>
  <si>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</si>
  <si>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</si>
  <si>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</si>
  <si>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</si>
  <si>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</si>
  <si>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</si>
  <si>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</si>
  <si>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</si>
  <si>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</si>
  <si>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</si>
  <si>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</si>
  <si>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</si>
  <si>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</si>
  <si>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</si>
  <si>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</si>
  <si>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</si>
  <si>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</si>
  <si>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</si>
  <si>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</si>
  <si>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</si>
  <si>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</si>
  <si>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</si>
  <si>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</si>
  <si>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</si>
  <si>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</si>
  <si>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</si>
  <si>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</si>
  <si>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</si>
  <si>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</si>
  <si>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</si>
  <si>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</si>
  <si>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</si>
  <si>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</si>
  <si>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</si>
  <si>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</si>
  <si>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</si>
  <si>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</si>
  <si>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</si>
  <si>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</si>
  <si>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</si>
  <si>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</si>
  <si>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</si>
  <si>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</si>
  <si>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</si>
  <si>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</si>
  <si>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</si>
  <si>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</si>
  <si>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</si>
  <si>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</si>
  <si>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</si>
  <si>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</si>
  <si>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</si>
  <si>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</si>
  <si>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</si>
  <si>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</si>
  <si>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</si>
  <si>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</si>
  <si>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</si>
  <si>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</si>
  <si>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</si>
  <si>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</si>
  <si>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</si>
  <si>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</si>
  <si>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</si>
  <si>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</si>
  <si>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</si>
  <si>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</si>
  <si>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</si>
  <si>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</si>
  <si>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</si>
  <si>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</si>
  <si>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</si>
  <si>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</si>
  <si>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</si>
  <si>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</si>
  <si>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</si>
  <si>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</si>
  <si>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</si>
  <si>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</si>
  <si>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</si>
  <si>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</si>
  <si>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</si>
  <si>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</si>
  <si>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</si>
  <si>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</si>
  <si>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</si>
  <si>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</si>
  <si>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</si>
  <si>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</si>
  <si>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</si>
  <si>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</si>
  <si>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</si>
  <si>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</si>
  <si>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</si>
  <si>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</si>
  <si>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</si>
  <si>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</si>
  <si>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</si>
  <si>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</si>
  <si>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</si>
  <si>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</si>
  <si>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</si>
  <si>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</si>
  <si>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</si>
  <si>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</si>
  <si>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</si>
  <si>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</si>
  <si>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</si>
  <si>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</si>
  <si>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</si>
  <si>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</si>
  <si>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</si>
  <si>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</si>
  <si>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</si>
  <si>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</si>
  <si>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</si>
  <si>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</si>
  <si>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</si>
  <si>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</si>
  <si>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</si>
  <si>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</si>
  <si>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</si>
  <si>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</si>
  <si>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</si>
  <si>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</si>
  <si>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</si>
  <si>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</si>
  <si>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</si>
  <si>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</si>
  <si>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</si>
  <si>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</si>
  <si>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</si>
  <si>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</si>
  <si>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</si>
  <si>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</si>
  <si>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</si>
  <si>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</si>
  <si>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</si>
  <si>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</si>
  <si>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</si>
  <si>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</si>
  <si>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</si>
  <si>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</si>
  <si>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</si>
  <si>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</si>
  <si>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</si>
  <si>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</si>
  <si>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</si>
  <si>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</si>
  <si>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</si>
  <si>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</si>
  <si>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</si>
  <si>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</si>
  <si>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</si>
  <si>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</si>
  <si>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</si>
  <si>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</si>
  <si>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</si>
  <si>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</si>
  <si>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</si>
  <si>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</si>
  <si>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</si>
  <si>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</si>
  <si>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</si>
  <si>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</si>
  <si>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</si>
  <si>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</si>
  <si>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</si>
  <si>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</si>
  <si>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</si>
  <si>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</si>
  <si>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</si>
  <si>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</si>
  <si>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</si>
  <si>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</si>
  <si>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</si>
  <si>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</si>
  <si>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</si>
  <si>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</si>
  <si>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</si>
  <si>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</si>
  <si>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</si>
  <si>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</si>
  <si>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</si>
  <si>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</si>
  <si>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</si>
  <si>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</si>
  <si>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</si>
  <si>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</si>
  <si>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</si>
  <si>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</si>
  <si>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</si>
  <si>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</si>
  <si>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</si>
  <si>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</si>
  <si>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</si>
  <si>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</si>
  <si>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</si>
  <si>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</si>
  <si>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</si>
  <si>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</si>
  <si>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</si>
  <si>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</si>
  <si>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</si>
  <si>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</si>
  <si>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</si>
  <si>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</si>
  <si>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</si>
  <si>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</si>
  <si>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</si>
  <si>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</si>
  <si>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</si>
  <si>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</si>
  <si>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</si>
  <si>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</si>
  <si>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</si>
  <si>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</si>
  <si>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</si>
  <si>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</si>
  <si>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</si>
  <si>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</si>
  <si>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</si>
  <si>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</si>
  <si>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</si>
  <si>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</si>
  <si>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</si>
  <si>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</si>
  <si>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</si>
  <si>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</si>
  <si>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</si>
  <si>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</si>
  <si>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</si>
  <si>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</si>
  <si>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</si>
  <si>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</si>
  <si>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</si>
  <si>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</si>
  <si>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</si>
  <si>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</si>
  <si>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</si>
  <si>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</si>
  <si>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</si>
  <si>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</si>
  <si>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</si>
  <si>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</si>
  <si>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</si>
  <si>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</si>
  <si>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</si>
  <si>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</si>
  <si>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</si>
  <si>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</si>
  <si>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</si>
  <si>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</si>
  <si>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</si>
  <si>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</si>
  <si>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</si>
  <si>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</si>
  <si>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</si>
  <si>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</si>
  <si>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</si>
  <si>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</si>
  <si>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</si>
  <si>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</si>
  <si>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</si>
  <si>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</si>
  <si>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</si>
  <si>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</si>
  <si>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</si>
  <si>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</si>
  <si>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</si>
  <si>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</si>
  <si>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</si>
  <si>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</si>
  <si>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</si>
  <si>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</si>
  <si>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</si>
  <si>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</si>
  <si>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</si>
  <si>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</si>
  <si>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</si>
  <si>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</si>
  <si>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</si>
  <si>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</si>
  <si>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</si>
  <si>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</si>
  <si>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</si>
  <si>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</si>
  <si>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</si>
  <si>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</si>
  <si>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</si>
  <si>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</si>
  <si>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</si>
  <si>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</si>
  <si>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</si>
  <si>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</si>
  <si>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</si>
  <si>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</si>
  <si>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</si>
  <si>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</si>
  <si>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</si>
  <si>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</si>
  <si>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</si>
  <si>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</si>
  <si>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</si>
  <si>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</si>
  <si>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</si>
  <si>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</si>
  <si>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</si>
  <si>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</si>
  <si>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</si>
  <si>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</si>
  <si>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</si>
  <si>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</si>
  <si>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</si>
  <si>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</si>
  <si>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</si>
  <si>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</si>
  <si>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</si>
  <si>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</si>
  <si>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</si>
  <si>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</si>
  <si>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</si>
  <si>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</si>
  <si>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</si>
  <si>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</si>
  <si>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</si>
  <si>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</si>
  <si>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</si>
  <si>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</si>
  <si>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</si>
  <si>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</si>
  <si>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</si>
  <si>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</si>
  <si>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</si>
  <si>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</si>
  <si>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</si>
  <si>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</si>
  <si>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</si>
  <si>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</si>
  <si>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</si>
  <si>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</si>
  <si>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</si>
  <si>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</si>
  <si>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</si>
  <si>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</si>
  <si>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</si>
  <si>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</si>
  <si>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</si>
  <si>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</si>
  <si>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</si>
  <si>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</si>
  <si>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</si>
  <si>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</si>
  <si>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</si>
  <si>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</si>
  <si>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</si>
  <si>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</si>
  <si>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</si>
  <si>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</si>
  <si>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</si>
  <si>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</si>
  <si>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</si>
  <si>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</si>
  <si>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</si>
  <si>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</si>
  <si>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</si>
  <si>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</si>
  <si>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</si>
  <si>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</si>
  <si>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</si>
  <si>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</si>
  <si>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</si>
  <si>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</si>
  <si>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</si>
  <si>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</si>
  <si>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</si>
  <si>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</si>
  <si>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</si>
  <si>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</si>
  <si>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</si>
  <si>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</si>
  <si>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</si>
  <si>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</si>
  <si>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</si>
  <si>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</si>
  <si>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</si>
  <si>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</si>
  <si>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</si>
  <si>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</si>
  <si>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</si>
  <si>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</si>
  <si>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</si>
  <si>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</si>
  <si>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</si>
  <si>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</si>
  <si>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</si>
  <si>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</si>
  <si>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</si>
  <si>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</si>
  <si>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</si>
  <si>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</si>
  <si>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</si>
  <si>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</si>
  <si>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</si>
  <si>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</si>
  <si>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</si>
  <si>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</si>
  <si>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</si>
  <si>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</si>
  <si>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</si>
  <si>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</si>
  <si>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</si>
  <si>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</si>
  <si>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</si>
  <si>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</si>
  <si>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</si>
  <si>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</si>
  <si>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</si>
  <si>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</si>
  <si>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</si>
  <si>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</si>
  <si>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</si>
  <si>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</si>
  <si>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</si>
  <si>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</si>
  <si>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</si>
  <si>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</si>
  <si>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</si>
  <si>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</si>
  <si>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</si>
  <si>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</si>
  <si>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</si>
  <si>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</si>
  <si>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</si>
  <si>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</si>
  <si>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</si>
  <si>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</si>
  <si>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</si>
  <si>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</si>
  <si>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</si>
  <si>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</si>
  <si>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</si>
  <si>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</si>
  <si>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</si>
  <si>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</si>
  <si>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</si>
  <si>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</si>
  <si>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</si>
  <si>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</si>
  <si>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</si>
  <si>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</si>
  <si>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</si>
  <si>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</si>
  <si>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</si>
  <si>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</si>
  <si>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</si>
  <si>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</si>
  <si>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</si>
  <si>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</si>
  <si>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</si>
  <si>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</si>
  <si>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</si>
  <si>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</si>
  <si>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</si>
  <si>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</si>
  <si>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</si>
  <si>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</si>
  <si>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</si>
  <si>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</si>
  <si>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</si>
  <si>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</si>
  <si>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</si>
  <si>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</si>
  <si>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</si>
  <si>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</si>
  <si>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</si>
  <si>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</si>
  <si>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</si>
  <si>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</si>
  <si>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</si>
  <si>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</si>
  <si>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</si>
  <si>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</si>
  <si>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</si>
  <si>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</si>
  <si>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</si>
  <si>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</si>
  <si>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</si>
  <si>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</si>
  <si>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</si>
  <si>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</si>
  <si>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</si>
  <si>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</si>
  <si>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</si>
  <si>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</si>
  <si>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</si>
  <si>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</si>
  <si>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</si>
  <si>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</si>
  <si>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</si>
  <si>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</si>
  <si>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</si>
  <si>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</si>
  <si>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</si>
  <si>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</si>
  <si>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</si>
  <si>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</si>
  <si>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</si>
  <si>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</si>
  <si>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</si>
  <si>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</si>
  <si>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</si>
  <si>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</si>
  <si>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</si>
  <si>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</si>
  <si>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</si>
  <si>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</si>
  <si>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</si>
  <si>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</si>
  <si>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</si>
  <si>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</si>
  <si>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</si>
  <si>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</si>
  <si>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</si>
  <si>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</si>
  <si>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</si>
  <si>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</si>
  <si>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</si>
  <si>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</si>
  <si>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</si>
  <si>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</si>
  <si>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</si>
  <si>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</si>
  <si>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</si>
  <si>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</si>
  <si>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</si>
  <si>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</si>
  <si>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</si>
  <si>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</si>
  <si>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</si>
  <si>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</si>
  <si>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</si>
  <si>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</si>
  <si>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</si>
  <si>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</si>
  <si>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</si>
  <si>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</si>
  <si>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</si>
  <si>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</si>
  <si>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</si>
  <si>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</si>
  <si>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</si>
  <si>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</si>
  <si>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</si>
  <si>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</si>
  <si>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</si>
  <si>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</si>
  <si>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</si>
  <si>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</si>
  <si>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</si>
  <si>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</si>
  <si>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</si>
  <si>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</si>
  <si>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</si>
  <si>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</si>
  <si>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</si>
  <si>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</si>
  <si>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</si>
  <si>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</si>
  <si>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</si>
  <si>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</si>
  <si>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</si>
  <si>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</si>
  <si>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</si>
  <si>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</si>
  <si>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</si>
  <si>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</si>
  <si>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</si>
  <si>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</si>
  <si>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</si>
  <si>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</si>
  <si>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</si>
  <si>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</si>
  <si>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</si>
  <si>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</si>
  <si>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</si>
  <si>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</si>
  <si>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</si>
  <si>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</si>
  <si>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</si>
  <si>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</si>
  <si>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</si>
  <si>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</si>
  <si>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</si>
  <si>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</si>
  <si>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</si>
  <si>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</si>
  <si>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</si>
  <si>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</si>
  <si>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</si>
  <si>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</si>
  <si>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</si>
  <si>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</si>
  <si>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</si>
  <si>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</si>
  <si>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</si>
  <si>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</si>
  <si>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</si>
  <si>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</si>
  <si>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</si>
  <si>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</si>
  <si>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</si>
  <si>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</si>
  <si>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</si>
  <si>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</si>
  <si>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</si>
  <si>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</si>
  <si>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</si>
  <si>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</si>
  <si>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</si>
  <si>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</si>
  <si>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</si>
  <si>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</si>
  <si>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</si>
  <si>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</si>
  <si>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</si>
  <si>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</si>
  <si>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</si>
  <si>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</si>
  <si>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</si>
  <si>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</si>
  <si>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</si>
  <si>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</si>
  <si>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</si>
  <si>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</si>
  <si>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</si>
  <si>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</si>
  <si>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</si>
  <si>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</si>
  <si>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</si>
  <si>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</si>
  <si>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</si>
  <si>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</si>
  <si>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</si>
  <si>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</si>
  <si>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</si>
  <si>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</si>
  <si>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</si>
  <si>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</si>
  <si>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</si>
  <si>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</si>
  <si>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</si>
  <si>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</si>
  <si>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</si>
  <si>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</si>
  <si>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</si>
  <si>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</si>
  <si>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</si>
  <si>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</si>
  <si>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</si>
  <si>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</si>
  <si>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</si>
  <si>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</si>
  <si>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</si>
  <si>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</si>
  <si>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</si>
  <si>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</si>
  <si>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</si>
  <si>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</si>
  <si>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</si>
  <si>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</si>
  <si>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</si>
  <si>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</si>
  <si>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</si>
  <si>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</si>
  <si>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</si>
  <si>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</si>
  <si>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</si>
  <si>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</si>
  <si>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</si>
  <si>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</si>
  <si>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</si>
  <si>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</si>
  <si>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</si>
  <si>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</si>
  <si>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</si>
  <si>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</si>
  <si>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</si>
  <si>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</si>
  <si>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</si>
  <si>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</si>
  <si>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</si>
  <si>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</si>
  <si>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</si>
  <si>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</si>
  <si>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</si>
  <si>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</si>
  <si>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</si>
  <si>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</si>
  <si>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</si>
  <si>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</si>
  <si>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</si>
  <si>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</si>
  <si>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</si>
  <si>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</si>
  <si>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</si>
  <si>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</si>
  <si>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</si>
  <si>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</si>
  <si>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</si>
  <si>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</si>
  <si>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</si>
  <si>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</si>
  <si>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</si>
  <si>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</si>
  <si>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</si>
  <si>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</si>
  <si>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</si>
  <si>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</si>
  <si>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</si>
  <si>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</si>
  <si>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</si>
  <si>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</si>
  <si>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</si>
  <si>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</si>
  <si>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</si>
  <si>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</si>
  <si>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</si>
  <si>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</si>
  <si>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</si>
  <si>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</si>
  <si>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</si>
  <si>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</si>
  <si>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</si>
  <si>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</si>
  <si>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</si>
  <si>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</si>
  <si>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</si>
  <si>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</si>
  <si>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</si>
  <si>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</si>
  <si>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</si>
  <si>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</si>
  <si>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</si>
  <si>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</si>
  <si>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</si>
  <si>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</si>
  <si>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</si>
  <si>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</si>
  <si>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</si>
  <si>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</si>
  <si>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</si>
  <si>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</si>
  <si>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</si>
  <si>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</si>
  <si>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</si>
  <si>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</si>
  <si>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</si>
  <si>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</si>
  <si>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</si>
  <si>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</si>
  <si>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</si>
  <si>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</si>
  <si>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</si>
  <si>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</si>
  <si>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</si>
  <si>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</si>
  <si>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</si>
  <si>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</si>
  <si>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</si>
  <si>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</si>
  <si>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</si>
  <si>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</si>
  <si>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</si>
  <si>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</si>
  <si>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</si>
  <si>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</si>
  <si>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</si>
  <si>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</si>
  <si>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</si>
  <si>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</si>
  <si>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</si>
  <si>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</si>
  <si>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</si>
  <si>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</si>
  <si>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</si>
  <si>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</si>
  <si>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</si>
  <si>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</si>
  <si>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</si>
  <si>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</si>
  <si>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</si>
  <si>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</si>
  <si>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</si>
  <si>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</si>
  <si>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</si>
  <si>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</si>
  <si>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</si>
  <si>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</si>
  <si>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</si>
  <si>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</si>
  <si>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</si>
  <si>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</si>
  <si>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</si>
  <si>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</si>
  <si>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</si>
  <si>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</si>
  <si>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</si>
  <si>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</si>
  <si>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</si>
  <si>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</si>
  <si>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</si>
  <si>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</si>
  <si>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</si>
  <si>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</si>
  <si>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</si>
  <si>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</si>
  <si>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</si>
  <si>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</si>
  <si>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</si>
  <si>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</si>
  <si>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</si>
  <si>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</si>
  <si>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</si>
  <si>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</si>
  <si>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</si>
  <si>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</si>
  <si>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</si>
  <si>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</si>
  <si>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</si>
  <si>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</si>
  <si>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</si>
  <si>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</si>
  <si>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</si>
  <si>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</si>
  <si>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</si>
  <si>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</si>
  <si>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</si>
  <si>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</si>
  <si>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</si>
  <si>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</si>
  <si>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</si>
  <si>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</si>
  <si>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</si>
  <si>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</si>
  <si>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</si>
  <si>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</si>
  <si>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</si>
  <si>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</si>
  <si>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</si>
  <si>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</si>
  <si>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</si>
  <si>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</si>
  <si>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</si>
  <si>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</si>
  <si>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</si>
  <si>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</si>
  <si>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</si>
  <si>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</si>
  <si>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</si>
  <si>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</si>
  <si>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</si>
  <si>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</si>
  <si>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</si>
  <si>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</si>
  <si>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</si>
  <si>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</si>
  <si>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</si>
  <si>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</si>
  <si>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</si>
  <si>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</si>
  <si>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</si>
  <si>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</si>
  <si>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</si>
  <si>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</si>
  <si>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</si>
  <si>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</si>
  <si>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</si>
  <si>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</si>
  <si>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</si>
  <si>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</si>
  <si>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</si>
  <si>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</si>
  <si>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</si>
  <si>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</si>
  <si>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</si>
  <si>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</si>
  <si>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</si>
  <si>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</si>
  <si>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</si>
  <si>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</si>
  <si>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</si>
  <si>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</si>
  <si>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</si>
  <si>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</si>
  <si>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</si>
  <si>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</si>
  <si>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</si>
  <si>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</si>
  <si>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</si>
  <si>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</si>
  <si>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</si>
  <si>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</si>
  <si>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</si>
  <si>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</si>
  <si>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</si>
  <si>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</si>
  <si>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</si>
  <si>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</si>
  <si>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</si>
  <si>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</si>
  <si>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</si>
  <si>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</si>
  <si>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</si>
  <si>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</si>
  <si>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</si>
  <si>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</si>
  <si>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</si>
  <si>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</si>
  <si>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</si>
  <si>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</si>
  <si>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</si>
  <si>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</si>
  <si>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</si>
  <si>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</si>
  <si>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</si>
  <si>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</si>
  <si>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</si>
  <si>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</si>
  <si>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</si>
  <si>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</si>
  <si>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</si>
  <si>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</si>
  <si>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</si>
  <si>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</si>
  <si>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</si>
  <si>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</si>
  <si>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</si>
  <si>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</si>
  <si>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</si>
  <si>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</si>
  <si>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</si>
  <si>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</si>
  <si>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</si>
  <si>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</si>
  <si>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</si>
  <si>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</si>
  <si>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</si>
  <si>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</si>
  <si>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</si>
  <si>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</si>
  <si>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</si>
  <si>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</si>
  <si>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</si>
  <si>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</si>
  <si>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</si>
  <si>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</si>
  <si>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</si>
  <si>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</si>
  <si>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</si>
  <si>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</si>
  <si>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</si>
  <si>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</si>
  <si>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</si>
  <si>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</si>
  <si>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</si>
  <si>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</si>
  <si>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</si>
  <si>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</si>
  <si>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</si>
  <si>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</si>
  <si>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</si>
  <si>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</si>
  <si>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</si>
  <si>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</si>
  <si>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</si>
  <si>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</si>
  <si>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</si>
  <si>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</si>
  <si>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</si>
  <si>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</si>
  <si>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</si>
  <si>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</si>
  <si>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</si>
  <si>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</si>
  <si>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</si>
  <si>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</si>
  <si>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</si>
  <si>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</si>
  <si>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</si>
  <si>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</si>
  <si>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</si>
  <si>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</si>
  <si>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</si>
  <si>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</si>
  <si>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</si>
  <si>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</si>
  <si>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</si>
  <si>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</si>
  <si>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</si>
  <si>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</si>
  <si>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</si>
  <si>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</si>
  <si>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</si>
  <si>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</si>
  <si>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</si>
  <si>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</si>
  <si>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</si>
  <si>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</si>
  <si>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</si>
  <si>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</si>
  <si>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</si>
  <si>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</si>
  <si>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</si>
  <si>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</si>
  <si>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</si>
  <si>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</si>
  <si>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</si>
  <si>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</si>
  <si>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</si>
  <si>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</si>
  <si>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</si>
  <si>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</si>
  <si>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</si>
  <si>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</si>
  <si>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</si>
  <si>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</si>
  <si>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</si>
  <si>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</si>
  <si>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</si>
  <si>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</si>
  <si>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</si>
  <si>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</si>
  <si>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</si>
  <si>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</si>
  <si>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</si>
  <si>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</si>
  <si>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</si>
  <si>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</si>
  <si>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</si>
  <si>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</si>
  <si>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</si>
  <si>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</si>
  <si>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</si>
  <si>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</si>
  <si>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</si>
  <si>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</si>
  <si>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</si>
  <si>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</si>
  <si>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</si>
  <si>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</si>
  <si>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</si>
  <si>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</si>
  <si>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</si>
  <si>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</si>
  <si>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</si>
  <si>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</si>
  <si>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</si>
  <si>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</si>
  <si>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</si>
  <si>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</si>
  <si>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</si>
  <si>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</si>
  <si>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</si>
  <si>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</si>
  <si>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</si>
  <si>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</si>
  <si>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</si>
  <si>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</si>
  <si>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</si>
  <si>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</si>
  <si>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</si>
  <si>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</si>
  <si>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</si>
  <si>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</si>
  <si>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</si>
  <si>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</si>
  <si>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</si>
  <si>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</si>
  <si>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</si>
  <si>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</si>
  <si>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</si>
  <si>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</si>
  <si>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</si>
  <si>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</si>
  <si>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</si>
  <si>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</si>
  <si>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</si>
  <si>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</si>
  <si>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</si>
  <si>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</si>
  <si>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</si>
  <si>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</si>
  <si>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</si>
  <si>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</si>
  <si>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</si>
  <si>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</si>
  <si>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</si>
  <si>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</si>
  <si>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</si>
  <si>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</si>
  <si>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</si>
  <si>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</si>
  <si>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</si>
  <si>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</si>
  <si>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</si>
  <si>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</si>
  <si>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</si>
  <si>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</si>
  <si>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</si>
  <si>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</si>
  <si>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</si>
  <si>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</si>
  <si>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</si>
  <si>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</si>
  <si>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</si>
  <si>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</si>
  <si>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</si>
  <si>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</si>
  <si>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</si>
  <si>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</si>
  <si>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</si>
  <si>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</si>
  <si>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</si>
  <si>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</si>
  <si>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</si>
  <si>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</si>
  <si>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</si>
  <si>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</si>
  <si>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</si>
  <si>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</si>
  <si>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</si>
  <si>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</si>
  <si>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</si>
  <si>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</si>
  <si>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</si>
  <si>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</si>
  <si>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</si>
  <si>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</si>
  <si>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</si>
  <si>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</si>
  <si>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</si>
  <si>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</si>
  <si>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</si>
  <si>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</si>
  <si>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</si>
  <si>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</si>
  <si>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</si>
  <si>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</si>
  <si>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</si>
  <si>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</si>
  <si>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</si>
  <si>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</si>
  <si>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</si>
  <si>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</si>
  <si>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</si>
  <si>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</si>
  <si>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</si>
  <si>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</si>
  <si>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</si>
  <si>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</si>
  <si>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</si>
  <si>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</si>
  <si>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</si>
  <si>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</si>
  <si>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</si>
  <si>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</si>
  <si>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</si>
  <si>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</si>
  <si>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</si>
  <si>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</si>
  <si>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</si>
  <si>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</si>
  <si>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</si>
  <si>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</si>
  <si>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</si>
  <si>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</si>
  <si>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</si>
  <si>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</si>
  <si>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</si>
  <si>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</si>
  <si>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</si>
  <si>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</si>
  <si>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</si>
  <si>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</si>
  <si>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</si>
  <si>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</si>
  <si>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</si>
  <si>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</si>
  <si>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</si>
  <si>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</si>
  <si>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</si>
  <si>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</si>
  <si>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</si>
  <si>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</si>
  <si>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</si>
  <si>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</si>
  <si>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</si>
  <si>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</si>
  <si>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</si>
  <si>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</si>
  <si>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</si>
  <si>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</si>
  <si>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</si>
  <si>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</si>
  <si>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</si>
  <si>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</si>
  <si>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</si>
  <si>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</si>
  <si>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</si>
  <si>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</si>
  <si>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</si>
  <si>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</si>
  <si>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</si>
  <si>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</si>
  <si>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</si>
  <si>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</si>
  <si>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</si>
  <si>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</si>
  <si>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</si>
  <si>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</si>
  <si>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</si>
  <si>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</si>
  <si>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</si>
  <si>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</si>
  <si>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</si>
  <si>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</si>
  <si>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</si>
  <si>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</si>
  <si>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</si>
  <si>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</si>
  <si>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</si>
  <si>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</si>
  <si>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</si>
  <si>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</si>
  <si>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</si>
  <si>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</si>
  <si>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</si>
  <si>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</si>
  <si>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</si>
  <si>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</si>
  <si>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</si>
  <si>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</si>
  <si>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</si>
  <si>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</si>
  <si>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</si>
  <si>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</si>
  <si>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</si>
  <si>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</si>
  <si>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</si>
  <si>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</si>
  <si>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</si>
  <si>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</si>
  <si>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</si>
  <si>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</si>
  <si>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</si>
  <si>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</si>
  <si>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</si>
  <si>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</si>
  <si>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</si>
  <si>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</si>
  <si>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</si>
  <si>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</si>
  <si>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</si>
  <si>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</si>
  <si>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</si>
  <si>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</si>
  <si>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</si>
  <si>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</si>
  <si>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</si>
  <si>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</si>
  <si>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</si>
  <si>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</si>
  <si>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</si>
  <si>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</si>
  <si>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</si>
  <si>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</si>
  <si>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</si>
  <si>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</si>
  <si>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</si>
  <si>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</si>
  <si>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</si>
  <si>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</si>
  <si>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</si>
  <si>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</si>
  <si>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</si>
  <si>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</si>
  <si>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</si>
  <si>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</si>
  <si>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</si>
  <si>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</si>
  <si>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</si>
  <si>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</si>
  <si>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</si>
  <si>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</si>
  <si>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</si>
  <si>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</si>
  <si>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</si>
  <si>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</si>
  <si>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</si>
  <si>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</si>
  <si>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</si>
  <si>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</si>
  <si>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</si>
  <si>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</si>
  <si>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</si>
  <si>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</si>
  <si>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</si>
  <si>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</si>
  <si>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</si>
  <si>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</si>
  <si>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</si>
  <si>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</si>
  <si>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</si>
  <si>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</si>
  <si>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</si>
  <si>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</si>
  <si>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</si>
  <si>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</si>
  <si>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</si>
  <si>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</si>
  <si>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</si>
  <si>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</si>
  <si>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</si>
  <si>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</si>
  <si>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</si>
  <si>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</si>
  <si>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</si>
  <si>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</si>
  <si>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</si>
  <si>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</si>
  <si>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</si>
  <si>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</si>
  <si>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</si>
  <si>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</si>
  <si>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</si>
  <si>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</si>
  <si>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</si>
  <si>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</si>
  <si>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</si>
  <si>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</si>
  <si>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</si>
  <si>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</si>
  <si>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</si>
  <si>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</si>
  <si>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</si>
  <si>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</si>
  <si>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</si>
  <si>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</si>
  <si>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</si>
  <si>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</si>
  <si>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</si>
  <si>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</si>
  <si>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</si>
  <si>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</si>
  <si>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</si>
  <si>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</si>
  <si>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</si>
  <si>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</si>
  <si>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</si>
  <si>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</si>
  <si>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</si>
  <si>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</si>
  <si>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</si>
  <si>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</si>
  <si>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</si>
  <si>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</si>
  <si>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</si>
  <si>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</si>
  <si>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</si>
  <si>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</si>
  <si>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</si>
  <si>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</si>
  <si>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</si>
  <si>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</si>
  <si>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</si>
  <si>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</si>
  <si>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</si>
  <si>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</si>
  <si>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</si>
  <si>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</si>
  <si>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</si>
  <si>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</si>
  <si>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</si>
  <si>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</si>
  <si>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</si>
  <si>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</si>
  <si>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</si>
  <si>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</si>
  <si>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</si>
  <si>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</si>
  <si>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</si>
  <si>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</si>
  <si>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</si>
  <si>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</si>
  <si>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</si>
  <si>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</si>
  <si>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</si>
  <si>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</si>
  <si>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</si>
  <si>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</si>
  <si>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</si>
  <si>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</si>
  <si>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</si>
  <si>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</si>
  <si>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</si>
  <si>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</si>
  <si>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</si>
  <si>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</si>
  <si>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</si>
  <si>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</si>
  <si>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</si>
  <si>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</si>
  <si>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</si>
  <si>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</si>
  <si>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</si>
  <si>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</si>
  <si>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</si>
  <si>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</si>
  <si>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</si>
  <si>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</si>
  <si>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</si>
  <si>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</si>
  <si>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</si>
  <si>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</si>
  <si>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</si>
  <si>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</si>
  <si>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</si>
  <si>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</si>
  <si>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</si>
  <si>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</si>
  <si>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</si>
  <si>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</si>
  <si>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</si>
  <si>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</si>
  <si>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</si>
  <si>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</si>
  <si>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</si>
  <si>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</si>
  <si>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</si>
  <si>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</si>
  <si>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</si>
  <si>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</si>
  <si>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</si>
  <si>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</si>
  <si>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</si>
  <si>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</si>
  <si>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</si>
  <si>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</si>
  <si>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</si>
  <si>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</si>
  <si>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</si>
  <si>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</si>
  <si>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</si>
  <si>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</si>
  <si>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</si>
  <si>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</si>
  <si>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</si>
  <si>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</si>
  <si>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</si>
  <si>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</si>
  <si>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</si>
  <si>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</si>
  <si>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</si>
  <si>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</si>
  <si>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</si>
  <si>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</si>
  <si>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</si>
  <si>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</si>
  <si>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</si>
  <si>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</si>
  <si>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</si>
  <si>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</si>
  <si>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</si>
  <si>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</si>
  <si>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</si>
  <si>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</si>
  <si>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</si>
  <si>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</si>
  <si>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</si>
  <si>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</si>
  <si>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</si>
  <si>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</si>
  <si>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</si>
  <si>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</si>
  <si>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</si>
  <si>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</si>
  <si>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</si>
  <si>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</si>
  <si>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</si>
  <si>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</si>
  <si>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</si>
  <si>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</si>
  <si>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</si>
  <si>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</si>
  <si>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</si>
  <si>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</si>
  <si>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</si>
  <si>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</si>
  <si>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</si>
  <si>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</si>
  <si>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</si>
  <si>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</si>
  <si>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</si>
  <si>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</si>
  <si>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</si>
  <si>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</si>
  <si>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</si>
  <si>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</si>
  <si>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</si>
  <si>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</si>
  <si>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</si>
  <si>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</si>
  <si>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</si>
  <si>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</si>
  <si>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</si>
  <si>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</si>
  <si>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</si>
  <si>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</si>
  <si>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</si>
  <si>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</si>
  <si>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</si>
  <si>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</si>
  <si>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</si>
  <si>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</si>
  <si>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</si>
  <si>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</si>
  <si>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</si>
  <si>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</si>
  <si>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</si>
  <si>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</si>
  <si>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</si>
  <si>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</si>
  <si>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</si>
  <si>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</si>
  <si>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</si>
  <si>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</si>
  <si>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</si>
  <si>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</si>
  <si>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</si>
  <si>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</si>
  <si>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</si>
  <si>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</si>
  <si>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</si>
  <si>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</si>
  <si>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</si>
  <si>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</si>
  <si>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</si>
  <si>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</si>
  <si>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</si>
  <si>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</si>
  <si>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</si>
  <si>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</si>
  <si>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</si>
  <si>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</si>
  <si>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</si>
  <si>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</si>
  <si>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</si>
  <si>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</si>
  <si>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</si>
  <si>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</si>
  <si>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</si>
  <si>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</si>
  <si>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</si>
  <si>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</si>
  <si>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</si>
  <si>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</si>
  <si>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</si>
  <si>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</si>
  <si>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</si>
  <si>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</si>
  <si>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</si>
  <si>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</si>
  <si>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</si>
  <si>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</si>
  <si>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</si>
  <si>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</si>
  <si>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</si>
  <si>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</si>
  <si>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</si>
  <si>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</si>
  <si>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</si>
  <si>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</si>
  <si>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</si>
  <si>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</si>
  <si>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</si>
  <si>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</si>
  <si>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</si>
  <si>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</si>
  <si>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</si>
  <si>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</si>
  <si>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</si>
  <si>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</si>
  <si>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</si>
  <si>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</si>
  <si>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</si>
  <si>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</si>
  <si>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</si>
  <si>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</si>
  <si>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</si>
  <si>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</si>
  <si>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</si>
  <si>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</si>
  <si>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</si>
  <si>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</si>
  <si>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</si>
  <si>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</si>
  <si>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</si>
  <si>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</si>
  <si>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</si>
  <si>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</si>
  <si>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</si>
  <si>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</si>
  <si>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</si>
  <si>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</si>
  <si>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</si>
  <si>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</si>
  <si>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</si>
  <si>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</si>
  <si>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</si>
  <si>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</si>
  <si>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</si>
  <si>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</si>
  <si>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</si>
  <si>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</si>
  <si>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</si>
  <si>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</si>
  <si>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</si>
  <si>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</si>
  <si>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</si>
  <si>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</si>
  <si>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</si>
  <si>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</si>
  <si>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</si>
  <si>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</si>
  <si>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</si>
  <si>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</si>
  <si>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</si>
  <si>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</si>
  <si>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</si>
  <si>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</si>
  <si>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</si>
  <si>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</si>
  <si>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</si>
  <si>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</si>
  <si>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</si>
  <si>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</si>
  <si>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</si>
  <si>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</si>
  <si>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</si>
  <si>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</si>
  <si>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</si>
  <si>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</si>
  <si>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</si>
  <si>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</si>
  <si>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</si>
  <si>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</si>
  <si>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</si>
  <si>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</si>
  <si>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</si>
  <si>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</si>
  <si>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</si>
  <si>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</si>
  <si>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</si>
  <si>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</si>
  <si>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</si>
  <si>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</si>
  <si>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</si>
  <si>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</si>
  <si>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</si>
  <si>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</si>
  <si>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</si>
  <si>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</si>
  <si>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</si>
  <si>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</si>
  <si>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</si>
  <si>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</si>
  <si>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</si>
  <si>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</si>
  <si>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</si>
  <si>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</si>
  <si>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</si>
  <si>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</si>
  <si>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</si>
  <si>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</si>
  <si>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</si>
  <si>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</si>
  <si>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</si>
  <si>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</si>
  <si>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</si>
  <si>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</si>
  <si>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</si>
  <si>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</si>
  <si>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</si>
  <si>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</si>
  <si>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</si>
  <si>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</si>
  <si>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</si>
  <si>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</si>
  <si>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</si>
  <si>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</si>
  <si>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</si>
  <si>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</si>
  <si>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</si>
  <si>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</si>
  <si>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</si>
  <si>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</si>
  <si>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</si>
  <si>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</si>
  <si>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</si>
  <si>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</si>
  <si>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</si>
  <si>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</si>
  <si>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</si>
  <si>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</si>
  <si>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</si>
  <si>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</si>
  <si>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</si>
  <si>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</si>
  <si>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</si>
  <si>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</si>
  <si>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</si>
  <si>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</si>
  <si>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</si>
  <si>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</si>
  <si>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</si>
  <si>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</si>
  <si>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</si>
  <si>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</si>
  <si>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</si>
  <si>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</si>
  <si>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</si>
  <si>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</si>
  <si>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</si>
  <si>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</si>
  <si>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</si>
  <si>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</si>
  <si>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</si>
  <si>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</si>
  <si>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</si>
  <si>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</si>
  <si>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</si>
  <si>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</si>
  <si>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</si>
  <si>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</si>
  <si>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</si>
  <si>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</si>
  <si>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</si>
  <si>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</si>
  <si>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</si>
  <si>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</si>
  <si>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</si>
  <si>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</si>
  <si>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</si>
  <si>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</si>
  <si>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</si>
  <si>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</si>
  <si>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</si>
  <si>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</si>
  <si>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</si>
  <si>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</si>
  <si>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</si>
  <si>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</si>
  <si>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</si>
  <si>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</si>
  <si>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</si>
  <si>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</si>
  <si>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</si>
  <si>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</si>
  <si>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</si>
  <si>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</si>
  <si>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</si>
  <si>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</si>
  <si>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</si>
  <si>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</si>
  <si>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</si>
  <si>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</si>
  <si>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</si>
  <si>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</si>
  <si>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</si>
  <si>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</si>
  <si>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</si>
  <si>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</si>
  <si>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</si>
  <si>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</si>
  <si>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</si>
  <si>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</si>
  <si>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</si>
  <si>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</si>
  <si>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</si>
  <si>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</si>
  <si>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</si>
  <si>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</si>
  <si>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</si>
  <si>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</si>
  <si>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</si>
  <si>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</si>
  <si>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</si>
  <si>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</si>
  <si>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</si>
  <si>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</si>
  <si>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</si>
  <si>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</si>
  <si>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</si>
  <si>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</si>
  <si>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</si>
  <si>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</si>
  <si>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</si>
  <si>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</si>
  <si>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</si>
  <si>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</si>
  <si>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</si>
  <si>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</si>
  <si>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</si>
  <si>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</si>
  <si>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</si>
  <si>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</si>
  <si>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</si>
  <si>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</si>
  <si>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</si>
  <si>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</si>
  <si>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</si>
  <si>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</si>
  <si>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</si>
  <si>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</si>
  <si>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</si>
  <si>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</si>
  <si>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</si>
  <si>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</si>
  <si>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</si>
  <si>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</si>
  <si>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</si>
  <si>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</si>
  <si>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</si>
  <si>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</si>
  <si>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</si>
  <si>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</si>
  <si>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</si>
  <si>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</si>
  <si>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</si>
  <si>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</si>
  <si>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</si>
  <si>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</si>
  <si>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</si>
  <si>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</si>
  <si>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</si>
  <si>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</si>
  <si>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</si>
  <si>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</si>
  <si>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</si>
  <si>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</si>
  <si>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</si>
  <si>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</si>
  <si>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</si>
  <si>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</si>
  <si>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</si>
  <si>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</si>
  <si>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</si>
  <si>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</si>
  <si>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</si>
  <si>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</si>
  <si>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</si>
  <si>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</si>
  <si>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</si>
  <si>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</si>
  <si>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</si>
  <si>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</si>
  <si>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</si>
  <si>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</si>
  <si>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</si>
  <si>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</si>
  <si>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</si>
  <si>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</si>
  <si>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</si>
  <si>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</si>
  <si>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</si>
  <si>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</si>
  <si>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</si>
  <si>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</si>
  <si>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</si>
  <si>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</si>
  <si>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</si>
  <si>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</si>
  <si>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</si>
  <si>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</si>
  <si>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</si>
  <si>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</si>
  <si>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</si>
  <si>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</si>
  <si>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</si>
  <si>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</si>
  <si>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</si>
  <si>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</si>
  <si>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</si>
  <si>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</si>
  <si>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</si>
  <si>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</si>
  <si>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</si>
  <si>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</si>
  <si>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</si>
  <si>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</si>
  <si>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</si>
  <si>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</si>
  <si>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</si>
  <si>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</si>
  <si>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</si>
  <si>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</si>
  <si>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</si>
  <si>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</si>
  <si>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</si>
  <si>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</si>
  <si>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</si>
  <si>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</si>
  <si>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</si>
  <si>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</si>
  <si>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</si>
  <si>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</si>
  <si>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</si>
  <si>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</si>
  <si>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</si>
  <si>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</si>
  <si>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</si>
  <si>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</si>
  <si>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</si>
  <si>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</si>
  <si>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</si>
  <si>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</si>
  <si>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</si>
  <si>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</si>
  <si>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</si>
  <si>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</si>
  <si>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</si>
  <si>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</si>
  <si>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</si>
  <si>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</si>
  <si>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</si>
  <si>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</si>
  <si>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</si>
  <si>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</si>
  <si>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</si>
  <si>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</si>
  <si>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</si>
  <si>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</si>
  <si>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</si>
  <si>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</si>
  <si>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</si>
  <si>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</si>
  <si>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</si>
  <si>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</si>
  <si>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</si>
  <si>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</si>
  <si>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</si>
  <si>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</si>
  <si>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</si>
  <si>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</si>
  <si>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</si>
  <si>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</si>
  <si>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</si>
  <si>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</si>
  <si>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</si>
  <si>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</si>
  <si>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</si>
  <si>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</si>
  <si>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</si>
  <si>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</si>
  <si>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</si>
  <si>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</si>
  <si>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</si>
  <si>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</si>
  <si>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</si>
  <si>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</si>
  <si>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</si>
  <si>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</si>
  <si>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</si>
  <si>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</si>
  <si>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</si>
  <si>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</si>
  <si>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</si>
  <si>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</si>
  <si>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</si>
  <si>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</si>
  <si>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</si>
  <si>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</si>
  <si>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</si>
  <si>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</si>
  <si>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</si>
  <si>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</si>
  <si>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</si>
  <si>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</si>
  <si>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</si>
  <si>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</si>
  <si>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</si>
  <si>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</si>
  <si>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</si>
  <si>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</si>
  <si>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</si>
  <si>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</si>
  <si>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</si>
  <si>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</si>
  <si>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</si>
  <si>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</si>
  <si>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</si>
  <si>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</si>
  <si>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</si>
  <si>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</si>
  <si>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</si>
  <si>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</si>
  <si>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</si>
  <si>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</si>
  <si>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</si>
  <si>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</si>
  <si>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</si>
  <si>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</si>
  <si>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</si>
  <si>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</si>
  <si>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</si>
  <si>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</si>
  <si>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</si>
  <si>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</si>
  <si>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</si>
  <si>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</si>
  <si>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</si>
  <si>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</si>
  <si>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</si>
  <si>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</si>
  <si>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</si>
  <si>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</si>
  <si>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</si>
  <si>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</si>
  <si>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</si>
  <si>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</si>
  <si>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</si>
  <si>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</si>
  <si>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</si>
  <si>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</si>
  <si>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</si>
  <si>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</si>
  <si>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</si>
  <si>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</si>
  <si>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</si>
  <si>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</si>
  <si>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</si>
  <si>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</si>
  <si>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</si>
  <si>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</si>
  <si>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</si>
  <si>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</si>
  <si>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</si>
  <si>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</si>
  <si>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</si>
  <si>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</si>
  <si>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</si>
  <si>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</si>
  <si>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</si>
  <si>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</si>
  <si>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</si>
  <si>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</si>
  <si>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</si>
  <si>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</si>
  <si>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</si>
  <si>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</si>
  <si>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</si>
  <si>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</si>
  <si>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</si>
  <si>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</si>
  <si>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</si>
  <si>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</si>
  <si>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</si>
  <si>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</si>
  <si>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</si>
  <si>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</si>
  <si>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</si>
  <si>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</si>
  <si>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</si>
  <si>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</si>
  <si>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</si>
  <si>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</si>
  <si>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</si>
  <si>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</si>
  <si>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</si>
  <si>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</si>
  <si>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</si>
  <si>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</si>
  <si>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</si>
  <si>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</si>
  <si>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</si>
  <si>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</si>
  <si>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</si>
  <si>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</si>
  <si>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</si>
  <si>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</si>
  <si>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</si>
  <si>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</si>
  <si>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</si>
  <si>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</si>
  <si>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</si>
  <si>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</si>
  <si>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</si>
  <si>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</si>
  <si>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</si>
  <si>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</si>
  <si>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</si>
  <si>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</si>
  <si>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</si>
  <si>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</si>
  <si>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</si>
  <si>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</si>
  <si>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</si>
  <si>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</si>
  <si>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</si>
  <si>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</si>
  <si>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</si>
  <si>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</si>
  <si>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</si>
  <si>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</si>
  <si>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</si>
  <si>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</si>
  <si>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</si>
  <si>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</si>
  <si>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</si>
  <si>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</si>
  <si>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</si>
  <si>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</si>
  <si>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</si>
  <si>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</si>
  <si>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</si>
  <si>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</si>
  <si>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</si>
  <si>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</si>
  <si>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</si>
  <si>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</si>
  <si>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</si>
  <si>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</si>
  <si>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</si>
  <si>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</si>
  <si>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</si>
  <si>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</si>
  <si>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</si>
  <si>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</si>
  <si>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</si>
  <si>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</si>
  <si>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</si>
  <si>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</si>
  <si>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</si>
  <si>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</si>
  <si>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</si>
  <si>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</si>
  <si>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</si>
  <si>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</si>
  <si>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</si>
  <si>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</si>
  <si>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</si>
  <si>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</si>
  <si>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</si>
  <si>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</si>
  <si>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</si>
  <si>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</si>
  <si>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</si>
  <si>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</si>
  <si>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</si>
  <si>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</si>
  <si>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</si>
  <si>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</si>
  <si>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</si>
  <si>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</si>
  <si>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</si>
  <si>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</si>
  <si>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</si>
  <si>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</si>
  <si>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</si>
  <si>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</si>
  <si>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</si>
  <si>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</si>
  <si>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</si>
  <si>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</si>
  <si>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</si>
  <si>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</si>
  <si>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</si>
  <si>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</si>
  <si>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</si>
  <si>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</si>
  <si>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</si>
  <si>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</si>
  <si>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</si>
  <si>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</si>
  <si>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</si>
  <si>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</si>
  <si>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</si>
  <si>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</si>
  <si>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</si>
  <si>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</si>
  <si>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</si>
  <si>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</si>
  <si>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</si>
  <si>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</si>
  <si>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</si>
  <si>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</si>
  <si>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</si>
  <si>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</si>
  <si>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</si>
  <si>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</si>
  <si>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</si>
  <si>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</si>
  <si>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</si>
  <si>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</si>
  <si>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</si>
  <si>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</si>
  <si>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</si>
  <si>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</si>
  <si>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</si>
  <si>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</si>
  <si>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</si>
  <si>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</si>
  <si>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</si>
  <si>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</si>
  <si>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</si>
  <si>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</si>
  <si>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</si>
  <si>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</si>
  <si>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</si>
  <si>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</si>
  <si>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</si>
  <si>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</si>
  <si>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</si>
  <si>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</si>
  <si>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</si>
  <si>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</si>
  <si>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</si>
  <si>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</si>
  <si>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</si>
  <si>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</si>
  <si>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</si>
  <si>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</si>
  <si>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</si>
  <si>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</si>
  <si>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</si>
  <si>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</si>
  <si>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</si>
  <si>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</si>
  <si>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</si>
  <si>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</si>
  <si>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</si>
  <si>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</si>
  <si>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</si>
  <si>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</si>
  <si>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</si>
  <si>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</si>
  <si>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</si>
  <si>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</si>
  <si>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</si>
  <si>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</si>
  <si>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</si>
  <si>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</si>
  <si>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</si>
  <si>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</si>
  <si>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</si>
  <si>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</si>
  <si>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</si>
  <si>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</si>
  <si>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</si>
  <si>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</si>
  <si>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</si>
  <si>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</si>
  <si>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</si>
  <si>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</si>
  <si>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</si>
  <si>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</si>
  <si>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</si>
  <si>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</si>
  <si>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</si>
  <si>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</si>
  <si>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</si>
  <si>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</si>
  <si>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</si>
  <si>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</si>
  <si>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</si>
  <si>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</si>
  <si>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</si>
  <si>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</si>
  <si>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</si>
  <si>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</si>
  <si>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</si>
  <si>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</si>
  <si>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</si>
  <si>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</si>
  <si>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</si>
  <si>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</si>
  <si>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</si>
  <si>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</si>
  <si>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</si>
  <si>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</si>
  <si>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</si>
  <si>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</si>
  <si>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</si>
  <si>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</si>
  <si>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</si>
  <si>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</si>
  <si>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</si>
  <si>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</si>
  <si>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</si>
  <si>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</si>
  <si>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</si>
  <si>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</si>
  <si>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</si>
  <si>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</si>
  <si>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</si>
  <si>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</si>
  <si>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</si>
  <si>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</si>
  <si>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</si>
  <si>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</si>
  <si>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</si>
  <si>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</si>
  <si>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</si>
  <si>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</si>
  <si>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</si>
  <si>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</si>
  <si>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</si>
  <si>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</si>
  <si>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</si>
  <si>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</si>
  <si>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</si>
  <si>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</si>
  <si>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</si>
  <si>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</si>
  <si>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</si>
  <si>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</si>
  <si>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</si>
  <si>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</si>
  <si>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</si>
  <si>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</si>
  <si>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</si>
  <si>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</si>
  <si>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</si>
  <si>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</si>
  <si>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</si>
  <si>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</si>
  <si>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</si>
  <si>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</si>
  <si>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</si>
  <si>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</si>
  <si>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</si>
  <si>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</si>
  <si>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</si>
  <si>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</si>
  <si>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</si>
  <si>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</si>
  <si>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</si>
  <si>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</si>
  <si>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</si>
  <si>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</si>
  <si>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</si>
  <si>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</si>
  <si>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</si>
  <si>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</si>
  <si>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</si>
  <si>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</si>
  <si>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</si>
  <si>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</si>
  <si>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</si>
  <si>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</si>
  <si>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</si>
  <si>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</si>
  <si>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</si>
  <si>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</si>
  <si>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</si>
  <si>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</si>
  <si>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</si>
  <si>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</si>
  <si>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</si>
  <si>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</si>
  <si>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</si>
  <si>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</si>
  <si>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</si>
  <si>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</si>
  <si>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</si>
  <si>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</si>
  <si>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</si>
  <si>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</si>
  <si>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</si>
  <si>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</si>
  <si>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</si>
  <si>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</si>
  <si>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</si>
  <si>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</si>
  <si>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</si>
  <si>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</si>
  <si>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</si>
  <si>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</si>
  <si>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</si>
  <si>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</si>
  <si>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</si>
  <si>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</si>
  <si>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</si>
  <si>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</si>
  <si>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</si>
  <si>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</si>
  <si>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</si>
  <si>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</si>
  <si>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</si>
  <si>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</si>
  <si>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</si>
  <si>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</si>
  <si>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</si>
  <si>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</si>
  <si>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</si>
  <si>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</si>
  <si>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</si>
  <si>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</si>
  <si>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</si>
  <si>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</si>
  <si>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</si>
  <si>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</si>
  <si>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</si>
  <si>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</si>
  <si>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</si>
  <si>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</si>
  <si>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</si>
  <si>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</si>
  <si>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</si>
  <si>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</si>
  <si>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</si>
  <si>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</si>
  <si>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</si>
  <si>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</si>
  <si>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</si>
  <si>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</si>
  <si>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</si>
  <si>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</si>
  <si>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</si>
  <si>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</si>
  <si>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</si>
  <si>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</si>
  <si>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</si>
  <si>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</si>
  <si>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</si>
  <si>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</si>
  <si>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</si>
  <si>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</si>
  <si>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</si>
  <si>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</si>
  <si>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</si>
  <si>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</si>
  <si>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</si>
  <si>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</si>
  <si>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</si>
  <si>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</si>
  <si>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</si>
  <si>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</si>
  <si>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</si>
  <si>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</si>
  <si>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</si>
  <si>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</si>
  <si>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</si>
  <si>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</si>
  <si>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</si>
  <si>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</si>
  <si>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</si>
  <si>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</si>
  <si>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</si>
  <si>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</si>
  <si>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</si>
  <si>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</si>
  <si>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</si>
  <si>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</si>
  <si>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</si>
  <si>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</si>
  <si>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</si>
  <si>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</si>
  <si>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</si>
  <si>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</si>
  <si>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</si>
  <si>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</si>
  <si>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</si>
  <si>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</si>
  <si>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</si>
  <si>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</si>
  <si>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</si>
  <si>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</si>
  <si>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</si>
  <si>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</si>
  <si>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</si>
  <si>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</si>
  <si>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</si>
  <si>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</si>
  <si>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</si>
  <si>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</si>
  <si>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</si>
  <si>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</si>
  <si>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</si>
  <si>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</si>
  <si>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</si>
  <si>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</si>
  <si>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</si>
  <si>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</si>
  <si>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</si>
  <si>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</si>
  <si>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</si>
  <si>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</si>
  <si>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</si>
  <si>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</si>
  <si>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</si>
  <si>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</si>
  <si>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</si>
  <si>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</si>
  <si>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</si>
  <si>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</si>
  <si>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</si>
  <si>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</si>
  <si>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</si>
  <si>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</si>
  <si>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</si>
  <si>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</si>
  <si>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</si>
  <si>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</si>
  <si>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</si>
  <si>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</si>
  <si>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</si>
  <si>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</si>
  <si>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</si>
  <si>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</si>
  <si>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</si>
  <si>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</si>
  <si>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</si>
  <si>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</si>
  <si>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</si>
  <si>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</si>
  <si>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</si>
  <si>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</si>
  <si>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</si>
  <si>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</si>
  <si>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</si>
  <si>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</si>
  <si>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</si>
  <si>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</si>
  <si>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</si>
  <si>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</si>
  <si>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</si>
  <si>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</si>
  <si>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</si>
  <si>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</si>
  <si>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</si>
  <si>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</si>
  <si>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</si>
  <si>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</si>
  <si>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</si>
  <si>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</si>
  <si>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</si>
  <si>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</si>
  <si>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</si>
  <si>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</si>
  <si>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</si>
  <si>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</si>
  <si>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</si>
  <si>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</si>
  <si>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</si>
  <si>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</si>
  <si>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</si>
  <si>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</si>
  <si>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</si>
  <si>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</si>
  <si>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</si>
  <si>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</si>
  <si>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</si>
  <si>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</si>
  <si>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</si>
  <si>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</si>
  <si>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</si>
  <si>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</si>
  <si>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</si>
  <si>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</si>
  <si>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</si>
  <si>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</si>
  <si>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</si>
  <si>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</si>
  <si>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</si>
  <si>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</si>
  <si>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</si>
  <si>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</si>
  <si>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</si>
  <si>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</si>
  <si>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</si>
  <si>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</si>
  <si>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</si>
  <si>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</si>
  <si>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</si>
  <si>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</si>
  <si>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</si>
  <si>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</si>
  <si>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</si>
  <si>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</si>
  <si>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</si>
  <si>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</si>
  <si>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</si>
  <si>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</si>
  <si>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</si>
  <si>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</si>
  <si>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</si>
  <si>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</si>
  <si>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</si>
  <si>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</si>
  <si>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</si>
  <si>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</si>
  <si>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</si>
  <si>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</si>
  <si>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</si>
  <si>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</si>
  <si>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</si>
  <si>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</si>
  <si>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</si>
  <si>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</si>
  <si>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</si>
  <si>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</si>
  <si>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</si>
  <si>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</si>
  <si>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</si>
  <si>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</si>
  <si>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</si>
  <si>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</si>
  <si>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</si>
  <si>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</si>
  <si>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</si>
  <si>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</si>
  <si>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</si>
  <si>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</si>
  <si>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</si>
  <si>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</si>
  <si>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</si>
  <si>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</si>
  <si>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</si>
  <si>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</si>
  <si>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</si>
  <si>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</si>
  <si>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</si>
  <si>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</si>
  <si>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</si>
  <si>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</si>
  <si>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</si>
  <si>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</si>
  <si>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</si>
  <si>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</si>
  <si>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</si>
  <si>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</si>
  <si>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</si>
  <si>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</si>
  <si>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</si>
  <si>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</si>
  <si>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</si>
  <si>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</si>
  <si>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</si>
  <si>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</si>
  <si>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</si>
  <si>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</si>
  <si>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</si>
  <si>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</si>
  <si>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</si>
  <si>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</si>
  <si>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</si>
  <si>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</si>
  <si>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</si>
  <si>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</si>
  <si>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</si>
  <si>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</si>
  <si>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</si>
  <si>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</si>
  <si>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</si>
  <si>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</si>
  <si>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</si>
  <si>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</si>
  <si>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</si>
  <si>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</si>
  <si>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</si>
  <si>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</si>
  <si>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</si>
  <si>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</si>
  <si>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</si>
  <si>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</si>
  <si>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</si>
  <si>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</si>
  <si>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</si>
  <si>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</si>
  <si>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</si>
  <si>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</si>
  <si>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</si>
  <si>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</si>
  <si>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</si>
  <si>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</si>
  <si>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</si>
  <si>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</si>
  <si>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</si>
  <si>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</si>
  <si>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</si>
  <si>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</si>
  <si>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</si>
  <si>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</si>
  <si>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</si>
  <si>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</si>
  <si>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</si>
  <si>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</si>
  <si>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</si>
  <si>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</si>
  <si>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</si>
  <si>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</si>
  <si>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</si>
  <si>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</si>
  <si>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</si>
  <si>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</si>
  <si>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</si>
  <si>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</si>
  <si>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</si>
  <si>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</si>
  <si>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</si>
  <si>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</si>
  <si>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</si>
  <si>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</si>
  <si>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</si>
  <si>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</si>
  <si>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</si>
  <si>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</si>
  <si>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</si>
  <si>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</si>
  <si>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</si>
  <si>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</si>
  <si>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</si>
  <si>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</si>
  <si>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</si>
  <si>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</si>
  <si>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</si>
  <si>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</si>
  <si>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</si>
  <si>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</si>
  <si>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</si>
  <si>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</si>
  <si>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</si>
  <si>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</si>
  <si>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</si>
  <si>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</si>
  <si>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</si>
  <si>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</si>
  <si>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</si>
  <si>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</si>
  <si>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</si>
  <si>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</si>
  <si>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</si>
  <si>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</si>
  <si>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</si>
  <si>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</si>
  <si>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</si>
  <si>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</si>
  <si>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</si>
  <si>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</si>
  <si>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</si>
  <si>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</si>
  <si>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</si>
  <si>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</si>
  <si>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</si>
  <si>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</si>
  <si>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</si>
  <si>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</si>
  <si>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</si>
  <si>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</si>
  <si>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</si>
  <si>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</si>
  <si>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</si>
  <si>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</si>
  <si>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</si>
  <si>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</si>
  <si>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</si>
  <si>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</si>
  <si>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</si>
  <si>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</si>
  <si>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</si>
  <si>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</si>
  <si>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</si>
  <si>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</si>
  <si>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</si>
  <si>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</si>
  <si>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</si>
  <si>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</si>
  <si>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</si>
  <si>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</si>
  <si>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</si>
  <si>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</si>
  <si>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</si>
  <si>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</si>
  <si>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</si>
  <si>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</si>
  <si>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</si>
  <si>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</si>
  <si>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</si>
  <si>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</si>
  <si>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</si>
  <si>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</si>
  <si>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</si>
  <si>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</si>
  <si>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</si>
  <si>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</si>
  <si>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</si>
  <si>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</si>
  <si>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</si>
  <si>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</si>
  <si>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</si>
  <si>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</si>
  <si>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</si>
  <si>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</si>
  <si>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</si>
  <si>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</si>
  <si>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</si>
  <si>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</si>
  <si>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</si>
  <si>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</si>
  <si>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</si>
  <si>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</si>
  <si>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</si>
  <si>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</si>
  <si>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</si>
  <si>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</si>
  <si>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</si>
  <si>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</si>
  <si>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</si>
  <si>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</si>
  <si>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</si>
  <si>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</si>
  <si>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</si>
  <si>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</si>
  <si>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</si>
  <si>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</si>
  <si>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</si>
  <si>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</si>
  <si>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</si>
  <si>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</si>
  <si>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</si>
  <si>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</si>
  <si>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</si>
  <si>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</si>
  <si>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</si>
  <si>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</si>
  <si>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</si>
  <si>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</si>
  <si>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</si>
  <si>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</si>
  <si>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</si>
  <si>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</si>
  <si>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</si>
  <si>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</si>
  <si>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</si>
  <si>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</si>
  <si>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</si>
  <si>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</si>
  <si>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</si>
  <si>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</si>
  <si>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</si>
  <si>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</si>
  <si>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</si>
  <si>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</si>
  <si>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</si>
  <si>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</si>
  <si>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</si>
  <si>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</si>
  <si>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</si>
  <si>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</si>
  <si>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</si>
  <si>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</si>
  <si>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</si>
  <si>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</si>
  <si>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</si>
  <si>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</si>
  <si>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</si>
  <si>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</si>
  <si>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</si>
  <si>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</si>
  <si>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</si>
  <si>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</si>
  <si>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</si>
  <si>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</si>
  <si>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</si>
  <si>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</si>
  <si>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</si>
  <si>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</si>
  <si>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</si>
  <si>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</si>
  <si>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</si>
  <si>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</si>
  <si>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</si>
  <si>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</si>
  <si>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</si>
  <si>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</si>
  <si>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</si>
  <si>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</si>
  <si>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</si>
  <si>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</si>
  <si>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</si>
  <si>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</si>
  <si>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</si>
  <si>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</si>
  <si>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</si>
  <si>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</si>
  <si>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</si>
  <si>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</si>
  <si>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</si>
  <si>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</si>
  <si>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</si>
  <si>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</si>
  <si>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</si>
  <si>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</si>
  <si>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</si>
  <si>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</si>
  <si>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</si>
  <si>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</si>
  <si>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</si>
  <si>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</si>
  <si>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</si>
  <si>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</si>
  <si>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</si>
  <si>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</si>
  <si>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</si>
  <si>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</si>
  <si>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</si>
  <si>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</si>
  <si>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</si>
  <si>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</si>
  <si>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</si>
  <si>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</si>
  <si>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</si>
  <si>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</si>
  <si>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</si>
  <si>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</si>
  <si>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</si>
  <si>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</si>
  <si>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</si>
  <si>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</si>
  <si>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</si>
  <si>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</si>
  <si>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</si>
  <si>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</si>
  <si>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</si>
  <si>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</si>
  <si>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</si>
  <si>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</si>
  <si>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</si>
  <si>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</si>
  <si>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</si>
  <si>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</si>
  <si>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</si>
  <si>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</si>
  <si>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</si>
  <si>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</si>
  <si>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</si>
  <si>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</si>
  <si>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</si>
  <si>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</si>
  <si>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</si>
  <si>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</si>
  <si>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</si>
  <si>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</si>
  <si>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</si>
  <si>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</si>
  <si>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</si>
  <si>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</si>
  <si>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</si>
  <si>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</si>
  <si>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</si>
  <si>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</si>
  <si>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</si>
  <si>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</si>
  <si>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</si>
  <si>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</si>
  <si>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</si>
  <si>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</si>
  <si>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</si>
  <si>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</si>
  <si>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</si>
  <si>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</si>
  <si>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</si>
  <si>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</si>
  <si>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</si>
  <si>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</si>
  <si>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</si>
  <si>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</si>
  <si>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</si>
  <si>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</si>
  <si>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</si>
  <si>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</si>
  <si>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</si>
  <si>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</si>
  <si>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</si>
  <si>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</si>
  <si>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</si>
  <si>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</si>
  <si>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</si>
  <si>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</si>
  <si>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</si>
  <si>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</si>
  <si>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</si>
  <si>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</si>
  <si>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</si>
  <si>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</si>
  <si>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</si>
  <si>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</si>
  <si>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</si>
  <si>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</si>
  <si>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</si>
  <si>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</si>
  <si>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</si>
  <si>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</si>
  <si>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</si>
  <si>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</si>
  <si>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</si>
  <si>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</si>
  <si>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</si>
  <si>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</si>
  <si>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</si>
  <si>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</si>
  <si>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</si>
  <si>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</si>
  <si>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</si>
  <si>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</si>
  <si>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</si>
  <si>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</si>
  <si>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</si>
  <si>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</si>
  <si>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</si>
  <si>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</si>
  <si>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</si>
  <si>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</si>
  <si>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</si>
  <si>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</si>
  <si>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</si>
  <si>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</si>
  <si>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</si>
  <si>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</si>
  <si>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</si>
  <si>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</si>
  <si>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</si>
  <si>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</si>
  <si>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</si>
  <si>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</si>
  <si>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</si>
  <si>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</si>
  <si>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</si>
  <si>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</si>
  <si>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</si>
  <si>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</si>
  <si>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</si>
  <si>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</si>
  <si>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</si>
  <si>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</si>
  <si>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</si>
  <si>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</si>
  <si>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</si>
  <si>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</si>
  <si>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</si>
  <si>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</si>
  <si>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</si>
  <si>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</si>
  <si>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</si>
  <si>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</si>
  <si>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</si>
  <si>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</si>
  <si>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</si>
  <si>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</si>
  <si>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</si>
  <si>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</si>
  <si>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</si>
  <si>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</si>
  <si>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</si>
  <si>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</si>
  <si>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</si>
  <si>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</si>
  <si>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</si>
  <si>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</si>
  <si>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</si>
  <si>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</si>
  <si>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</si>
  <si>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</si>
  <si>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</si>
  <si>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</si>
  <si>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</si>
  <si>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</si>
  <si>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</si>
  <si>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</si>
  <si>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</si>
  <si>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</si>
  <si>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</si>
  <si>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</si>
  <si>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</si>
  <si>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</si>
  <si>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</si>
  <si>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</si>
  <si>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</si>
  <si>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</si>
  <si>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</si>
  <si>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</si>
  <si>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</si>
  <si>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</si>
  <si>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</si>
  <si>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</si>
  <si>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</si>
  <si>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</si>
  <si>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</si>
  <si>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</si>
  <si>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</si>
  <si>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</si>
  <si>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</si>
  <si>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</si>
  <si>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</si>
  <si>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</si>
  <si>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</si>
  <si>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</si>
  <si>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</si>
  <si>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</si>
  <si>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</si>
  <si>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</si>
  <si>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</si>
  <si>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</si>
  <si>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</si>
  <si>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</si>
  <si>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</si>
  <si>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</si>
  <si>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</si>
  <si>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</si>
  <si>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</si>
  <si>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</si>
  <si>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</si>
  <si>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</si>
  <si>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</si>
  <si>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</si>
  <si>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</si>
  <si>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</si>
  <si>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</si>
  <si>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</si>
  <si>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</si>
  <si>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</si>
  <si>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</si>
  <si>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</si>
  <si>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</si>
  <si>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</si>
  <si>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</si>
  <si>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</si>
  <si>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</si>
  <si>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</si>
  <si>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</si>
  <si>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</si>
  <si>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</si>
  <si>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</si>
  <si>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</si>
  <si>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</si>
  <si>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</si>
  <si>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</si>
  <si>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</si>
  <si>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</si>
  <si>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</si>
  <si>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</si>
  <si>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</si>
  <si>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</si>
  <si>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</si>
  <si>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</si>
  <si>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</si>
  <si>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</si>
  <si>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</si>
  <si>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</si>
  <si>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</si>
  <si>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</si>
  <si>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</si>
  <si>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</si>
  <si>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</si>
  <si>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</si>
  <si>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</si>
  <si>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</si>
  <si>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</si>
  <si>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</si>
  <si>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</si>
  <si>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</si>
  <si>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</si>
  <si>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</si>
  <si>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</si>
  <si>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</si>
  <si>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</si>
  <si>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</si>
  <si>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</si>
  <si>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</si>
  <si>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</si>
  <si>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</si>
  <si>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</si>
  <si>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</si>
  <si>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</si>
  <si>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</si>
  <si>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</si>
  <si>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</si>
  <si>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</si>
  <si>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</si>
  <si>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</si>
  <si>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</si>
  <si>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</si>
  <si>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</si>
  <si>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</si>
  <si>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</si>
  <si>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</si>
  <si>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</si>
  <si>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</si>
  <si>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</si>
  <si>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</si>
  <si>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</si>
  <si>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</si>
  <si>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</si>
  <si>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</si>
  <si>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</si>
  <si>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</si>
  <si>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</si>
  <si>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</si>
  <si>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</si>
  <si>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</si>
  <si>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</si>
  <si>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</si>
  <si>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</si>
  <si>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</si>
  <si>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</si>
  <si>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</si>
  <si>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</si>
  <si>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</si>
  <si>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</si>
  <si>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</si>
  <si>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</si>
  <si>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</si>
  <si>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</si>
  <si>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</si>
  <si>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</si>
  <si>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</si>
  <si>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</si>
  <si>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</si>
  <si>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</si>
  <si>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</si>
  <si>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</si>
  <si>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</si>
  <si>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</si>
  <si>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</si>
  <si>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</si>
  <si>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</si>
  <si>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</si>
  <si>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</si>
  <si>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</si>
  <si>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</si>
  <si>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</si>
  <si>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</si>
  <si>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</si>
  <si>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</si>
  <si>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</si>
  <si>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</si>
  <si>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</si>
  <si>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</si>
  <si>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</si>
  <si>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</si>
  <si>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</si>
  <si>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</si>
  <si>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</si>
  <si>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</si>
  <si>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</si>
  <si>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</si>
  <si>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</si>
  <si>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</si>
  <si>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</si>
  <si>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</si>
  <si>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</si>
  <si>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</si>
  <si>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</si>
  <si>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</si>
  <si>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</si>
  <si>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</si>
  <si>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</si>
  <si>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</si>
  <si>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</si>
  <si>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</si>
  <si>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</si>
  <si>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</si>
  <si>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</si>
  <si>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</si>
  <si>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</si>
  <si>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</si>
  <si>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</si>
  <si>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</si>
  <si>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</si>
  <si>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</si>
  <si>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</si>
  <si>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</si>
  <si>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</si>
  <si>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</si>
  <si>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</si>
  <si>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</si>
  <si>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</si>
  <si>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</si>
  <si>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</si>
  <si>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</si>
  <si>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</si>
  <si>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</si>
  <si>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</si>
  <si>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</si>
  <si>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</si>
  <si>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</si>
  <si>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</si>
  <si>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</si>
  <si>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</si>
  <si>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</si>
  <si>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</si>
  <si>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</si>
  <si>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</si>
  <si>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</si>
  <si>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</si>
  <si>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</si>
  <si>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</si>
  <si>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</si>
  <si>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</si>
  <si>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</si>
  <si>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</si>
  <si>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</si>
  <si>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</si>
  <si>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</si>
  <si>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</si>
  <si>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</si>
  <si>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</si>
  <si>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</si>
  <si>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</si>
  <si>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</si>
  <si>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</si>
  <si>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</si>
  <si>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</si>
  <si>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</si>
  <si>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</si>
  <si>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</si>
  <si>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</si>
  <si>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</si>
  <si>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</si>
  <si>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</si>
  <si>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</si>
  <si>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</si>
  <si>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</si>
  <si>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</si>
  <si>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</si>
  <si>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</si>
  <si>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</si>
  <si>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</si>
  <si>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</si>
  <si>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</si>
  <si>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</si>
  <si>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</si>
  <si>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</si>
  <si>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</si>
  <si>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</si>
  <si>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</si>
  <si>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</si>
  <si>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</si>
  <si>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</si>
  <si>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</si>
  <si>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</si>
  <si>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</si>
  <si>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</si>
  <si>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</si>
  <si>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</si>
  <si>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</si>
  <si>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</si>
  <si>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</si>
  <si>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</si>
  <si>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</si>
  <si>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</si>
  <si>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</si>
  <si>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</si>
  <si>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</si>
  <si>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</si>
  <si>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</si>
  <si>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</si>
  <si>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</si>
  <si>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</si>
  <si>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</si>
  <si>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</si>
  <si>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</si>
  <si>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</si>
  <si>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</si>
  <si>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</si>
  <si>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</si>
  <si>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</si>
  <si>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</si>
  <si>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</si>
  <si>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</si>
  <si>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</si>
  <si>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</si>
  <si>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</si>
  <si>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</si>
  <si>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</si>
  <si>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</si>
  <si>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</si>
  <si>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</si>
  <si>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</si>
  <si>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</si>
  <si>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</si>
  <si>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</si>
  <si>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</si>
  <si>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</si>
  <si>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</si>
  <si>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</si>
  <si>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</si>
  <si>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</si>
  <si>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</si>
  <si>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</si>
  <si>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</si>
  <si>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</si>
  <si>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</si>
  <si>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</si>
  <si>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</si>
  <si>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</si>
  <si>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</si>
  <si>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</si>
  <si>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</si>
  <si>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</si>
  <si>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</si>
  <si>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</si>
  <si>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</si>
  <si>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</si>
  <si>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</si>
  <si>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</si>
  <si>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</si>
  <si>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</si>
  <si>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</si>
  <si>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</si>
  <si>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</si>
  <si>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</si>
  <si>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</si>
  <si>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</si>
  <si>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</si>
  <si>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</si>
  <si>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</si>
  <si>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</si>
  <si>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</si>
  <si>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</si>
  <si>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</si>
  <si>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</si>
  <si>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</si>
  <si>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</si>
  <si>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</si>
  <si>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</si>
  <si>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</si>
  <si>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</si>
  <si>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</si>
  <si>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</si>
  <si>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</si>
  <si>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</si>
  <si>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</si>
  <si>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</si>
  <si>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</si>
  <si>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</si>
  <si>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</si>
  <si>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</si>
  <si>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</si>
  <si>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</si>
  <si>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</si>
  <si>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</si>
  <si>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</si>
  <si>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</si>
  <si>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</si>
  <si>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</si>
  <si>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</si>
  <si>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</si>
  <si>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</si>
  <si>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</si>
  <si>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</si>
  <si>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</si>
  <si>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</si>
  <si>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</si>
  <si>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</si>
  <si>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</si>
  <si>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</si>
  <si>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</si>
  <si>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</si>
  <si>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</si>
  <si>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</si>
  <si>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</si>
  <si>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</si>
  <si>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</si>
  <si>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</si>
  <si>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</si>
  <si>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</si>
  <si>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</si>
  <si>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</si>
  <si>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</si>
  <si>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</si>
  <si>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</si>
  <si>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</si>
  <si>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</si>
  <si>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</si>
  <si>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</si>
  <si>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</si>
  <si>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</si>
  <si>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</si>
  <si>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</si>
  <si>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</si>
  <si>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</si>
  <si>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</si>
  <si>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</si>
  <si>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</si>
  <si>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</si>
  <si>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</si>
  <si>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</si>
  <si>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</si>
  <si>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</si>
  <si>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</si>
  <si>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</si>
  <si>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</si>
  <si>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</si>
  <si>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</si>
  <si>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</si>
  <si>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</si>
  <si>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</si>
  <si>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</si>
  <si>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</si>
  <si>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</si>
  <si>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</si>
  <si>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</si>
  <si>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</si>
  <si>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</si>
  <si>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</si>
  <si>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</si>
  <si>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</si>
  <si>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</si>
  <si>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</si>
  <si>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</si>
  <si>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</si>
  <si>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</si>
  <si>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</si>
  <si>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</si>
  <si>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</si>
  <si>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</si>
  <si>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</si>
  <si>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</si>
  <si>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</si>
  <si>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</si>
  <si>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</si>
  <si>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</si>
  <si>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</si>
  <si>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</si>
  <si>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</si>
  <si>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</si>
  <si>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</si>
  <si>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</si>
  <si>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</si>
  <si>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</si>
  <si>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</si>
  <si>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</si>
  <si>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</si>
  <si>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</si>
  <si>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</si>
  <si>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</si>
  <si>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</si>
  <si>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</si>
  <si>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</si>
  <si>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</si>
  <si>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</si>
  <si>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</si>
  <si>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</si>
  <si>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</si>
  <si>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</si>
  <si>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</si>
  <si>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</si>
  <si>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</si>
  <si>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</si>
  <si>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</si>
  <si>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</si>
  <si>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</si>
  <si>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</si>
  <si>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</si>
  <si>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</si>
  <si>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</si>
  <si>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</si>
  <si>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</si>
  <si>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</si>
  <si>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</si>
  <si>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</si>
  <si>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</si>
  <si>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</si>
  <si>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</si>
  <si>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</si>
  <si>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</si>
  <si>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</si>
  <si>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</si>
  <si>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</si>
  <si>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</si>
  <si>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</si>
  <si>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</si>
  <si>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</si>
  <si>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</si>
  <si>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</si>
  <si>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</si>
  <si>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</si>
  <si>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</si>
  <si>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</si>
  <si>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</si>
  <si>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</si>
  <si>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</si>
  <si>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</si>
  <si>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</si>
  <si>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</si>
  <si>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</si>
  <si>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</si>
  <si>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</si>
  <si>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</si>
  <si>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</si>
  <si>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</si>
  <si>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</si>
  <si>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</si>
  <si>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</si>
  <si>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</si>
  <si>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</si>
  <si>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</si>
  <si>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</si>
  <si>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</si>
  <si>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</si>
  <si>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</si>
  <si>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</si>
  <si>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</si>
  <si>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</si>
  <si>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</si>
  <si>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</si>
  <si>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</si>
  <si>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</si>
  <si>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</si>
  <si>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</si>
  <si>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</si>
  <si>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</si>
  <si>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</si>
  <si>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</si>
  <si>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</si>
  <si>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</si>
  <si>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</si>
  <si>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</si>
  <si>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</si>
  <si>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</si>
  <si>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</si>
  <si>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</si>
  <si>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</si>
  <si>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</si>
  <si>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</si>
  <si>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</si>
  <si>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</si>
  <si>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</si>
  <si>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</si>
  <si>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</si>
  <si>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</si>
  <si>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</si>
  <si>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</si>
  <si>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</si>
  <si>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</si>
  <si>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</si>
  <si>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</si>
  <si>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</si>
  <si>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</si>
  <si>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</si>
  <si>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</si>
  <si>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</si>
  <si>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</si>
  <si>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</si>
  <si>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</si>
  <si>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</si>
  <si>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</si>
  <si>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</si>
  <si>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</si>
  <si>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</si>
  <si>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</si>
  <si>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</si>
  <si>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</si>
  <si>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</si>
  <si>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</si>
  <si>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</si>
  <si>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</si>
  <si>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</si>
  <si>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</si>
  <si>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</si>
  <si>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</si>
  <si>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</si>
  <si>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</si>
  <si>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</si>
  <si>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</si>
  <si>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</si>
  <si>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</si>
  <si>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</si>
  <si>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</si>
  <si>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</si>
  <si>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</si>
  <si>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</si>
  <si>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</si>
  <si>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</si>
  <si>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</si>
  <si>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</si>
  <si>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</si>
  <si>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</si>
  <si>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</si>
  <si>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</si>
  <si>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</si>
  <si>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</si>
  <si>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</si>
  <si>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</si>
  <si>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</si>
  <si>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</si>
  <si>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</si>
  <si>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</si>
  <si>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</si>
  <si>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</si>
  <si>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</si>
  <si>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</si>
  <si>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</si>
  <si>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</si>
  <si>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</si>
  <si>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</si>
  <si>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</si>
  <si>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</si>
  <si>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</si>
  <si>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</si>
  <si>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</si>
  <si>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</si>
  <si>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</si>
  <si>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</si>
  <si>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</si>
  <si>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</si>
  <si>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</si>
  <si>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</si>
  <si>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</si>
  <si>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</si>
  <si>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</si>
  <si>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</si>
  <si>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</si>
  <si>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</si>
  <si>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</si>
  <si>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</si>
  <si>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</si>
  <si>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</si>
  <si>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</si>
  <si>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</si>
  <si>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</si>
  <si>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</si>
  <si>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</si>
  <si>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</si>
  <si>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</si>
  <si>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</si>
  <si>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</si>
  <si>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</si>
  <si>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</si>
  <si>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</si>
  <si>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</si>
  <si>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</si>
  <si>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</si>
  <si>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</si>
  <si>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</si>
  <si>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</si>
  <si>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</si>
  <si>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</si>
  <si>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</si>
  <si>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</si>
  <si>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</si>
  <si>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</si>
  <si>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</si>
  <si>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</si>
  <si>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</si>
  <si>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</si>
  <si>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</si>
  <si>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</si>
  <si>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</si>
  <si>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</si>
  <si>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</si>
  <si>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</si>
  <si>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</si>
  <si>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</si>
  <si>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</si>
  <si>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</si>
  <si>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</si>
  <si>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</si>
  <si>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</si>
  <si>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</si>
  <si>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</si>
  <si>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</si>
  <si>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</si>
  <si>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</si>
  <si>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</si>
  <si>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</si>
  <si>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</si>
  <si>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</si>
  <si>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</si>
  <si>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</si>
  <si>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</si>
  <si>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</si>
  <si>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</si>
  <si>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</si>
  <si>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</si>
  <si>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</si>
  <si>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</si>
  <si>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</si>
  <si>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</si>
  <si>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</si>
  <si>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</si>
  <si>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</si>
  <si>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</si>
  <si>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</si>
  <si>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</si>
  <si>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</si>
  <si>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</si>
  <si>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</si>
  <si>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</si>
  <si>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</si>
  <si>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</si>
  <si>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</si>
  <si>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</si>
  <si>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</si>
  <si>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</si>
  <si>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</si>
  <si>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</si>
  <si>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</si>
  <si>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</si>
  <si>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</si>
  <si>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</si>
  <si>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</si>
  <si>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</si>
  <si>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</si>
  <si>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</si>
  <si>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</si>
  <si>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</si>
  <si>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</si>
  <si>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</si>
  <si>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</si>
  <si>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</si>
  <si>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</si>
  <si>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</si>
  <si>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</si>
  <si>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</si>
  <si>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</si>
  <si>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</si>
  <si>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</si>
  <si>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</si>
  <si>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</si>
  <si>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</si>
  <si>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</si>
  <si>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</si>
  <si>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</si>
  <si>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</si>
  <si>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</si>
  <si>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</si>
  <si>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</si>
  <si>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</si>
  <si>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</si>
  <si>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</si>
  <si>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</si>
  <si>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</si>
  <si>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</si>
  <si>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</si>
  <si>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</si>
  <si>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</si>
  <si>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</si>
  <si>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</si>
  <si>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</si>
  <si>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</si>
  <si>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</si>
  <si>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</si>
  <si>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</si>
  <si>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</si>
  <si>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</si>
  <si>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</si>
  <si>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</si>
  <si>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</si>
  <si>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</si>
  <si>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</si>
  <si>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</si>
  <si>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</si>
  <si>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</si>
  <si>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</si>
  <si>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</si>
  <si>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</si>
  <si>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</si>
  <si>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</si>
  <si>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</si>
  <si>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</si>
  <si>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</si>
  <si>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</si>
  <si>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</si>
  <si>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</si>
  <si>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</si>
  <si>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</si>
  <si>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</si>
  <si>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</si>
  <si>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</si>
  <si>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</si>
  <si>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</si>
  <si>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</si>
  <si>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</si>
  <si>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</si>
  <si>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</si>
  <si>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</si>
  <si>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</si>
  <si>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</si>
  <si>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</si>
  <si>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</si>
  <si>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</si>
  <si>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</si>
  <si>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</si>
  <si>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</si>
  <si>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</si>
  <si>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</si>
  <si>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</si>
  <si>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</si>
  <si>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</si>
  <si>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</si>
  <si>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</si>
  <si>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</si>
  <si>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</si>
  <si>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</si>
  <si>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</si>
  <si>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</si>
  <si>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</si>
  <si>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</si>
  <si>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</si>
  <si>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</si>
  <si>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</si>
  <si>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</si>
  <si>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</si>
  <si>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</si>
  <si>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</si>
  <si>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</si>
  <si>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</si>
  <si>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</si>
  <si>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</si>
  <si>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</si>
  <si>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</si>
  <si>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</si>
  <si>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</si>
  <si>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</si>
  <si>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</si>
  <si>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</si>
  <si>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</si>
  <si>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</si>
  <si>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</si>
  <si>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</si>
  <si>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</si>
  <si>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</si>
  <si>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</si>
  <si>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</si>
  <si>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</si>
  <si>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</si>
  <si>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</si>
  <si>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</si>
  <si>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</si>
  <si>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</si>
  <si>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</si>
  <si>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</si>
  <si>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</si>
  <si>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</si>
  <si>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</si>
  <si>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</si>
  <si>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</si>
  <si>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</si>
  <si>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</si>
  <si>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</si>
  <si>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</si>
  <si>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</si>
  <si>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</si>
  <si>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</si>
  <si>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</si>
  <si>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</si>
  <si>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</si>
  <si>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</si>
  <si>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</si>
  <si>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</si>
  <si>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</si>
  <si>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</si>
  <si>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</si>
  <si>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</si>
  <si>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</si>
  <si>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</si>
  <si>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</si>
  <si>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</si>
  <si>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</si>
  <si>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</si>
  <si>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</si>
  <si>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</si>
  <si>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</si>
  <si>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</si>
  <si>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</si>
  <si>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</si>
  <si>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</si>
  <si>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</si>
  <si>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</si>
  <si>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</si>
  <si>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</si>
  <si>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</si>
  <si>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</si>
  <si>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</si>
  <si>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</si>
  <si>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</si>
  <si>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</si>
  <si>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</si>
  <si>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</si>
  <si>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</si>
  <si>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</si>
  <si>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</si>
  <si>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</si>
  <si>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</si>
  <si>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</si>
  <si>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</si>
  <si>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</si>
  <si>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</si>
  <si>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</si>
  <si>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</si>
  <si>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</si>
  <si>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</si>
  <si>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</si>
  <si>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</si>
  <si>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</si>
  <si>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</si>
  <si>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</si>
  <si>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</si>
  <si>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</si>
  <si>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</si>
  <si>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</si>
  <si>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</si>
  <si>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</si>
  <si>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</si>
  <si>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</si>
  <si>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</si>
  <si>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</si>
  <si>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</si>
  <si>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</si>
  <si>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</si>
  <si>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</si>
  <si>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</si>
  <si>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</si>
  <si>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</si>
  <si>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</si>
  <si>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</si>
  <si>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</si>
  <si>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</si>
  <si>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</si>
  <si>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</si>
  <si>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</si>
  <si>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</si>
  <si>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</si>
  <si>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</si>
  <si>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</si>
  <si>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</si>
  <si>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</si>
  <si>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</si>
  <si>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</si>
  <si>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</si>
  <si>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</si>
  <si>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</si>
  <si>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</si>
  <si>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</si>
  <si>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</si>
  <si>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</si>
  <si>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</si>
  <si>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</si>
  <si>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</si>
  <si>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</si>
  <si>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</si>
  <si>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</si>
  <si>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</si>
  <si>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</si>
  <si>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</si>
  <si>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</si>
  <si>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</si>
  <si>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</si>
  <si>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</si>
  <si>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</si>
  <si>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</si>
  <si>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</si>
  <si>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</si>
  <si>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</si>
  <si>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</si>
  <si>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</si>
  <si>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</si>
  <si>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</si>
  <si>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</si>
  <si>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</si>
  <si>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</si>
  <si>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</si>
  <si>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</si>
  <si>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</si>
  <si>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</si>
  <si>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</si>
  <si>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</si>
  <si>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</si>
  <si>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</si>
  <si>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</si>
  <si>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</si>
  <si>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</si>
  <si>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</si>
  <si>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</si>
  <si>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</si>
  <si>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</si>
  <si>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</si>
  <si>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</si>
  <si>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</si>
  <si>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</si>
  <si>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</si>
  <si>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</si>
  <si>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</si>
  <si>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</si>
  <si>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</si>
  <si>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</si>
  <si>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</si>
  <si>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</si>
  <si>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</si>
  <si>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</si>
  <si>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</si>
  <si>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</si>
  <si>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</si>
  <si>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</si>
  <si>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</si>
  <si>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</si>
  <si>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</si>
  <si>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</si>
  <si>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</si>
  <si>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</si>
  <si>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</si>
  <si>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</si>
  <si>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</si>
  <si>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</si>
  <si>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</si>
  <si>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</si>
  <si>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</si>
  <si>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</si>
  <si>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</si>
  <si>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</si>
  <si>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</si>
  <si>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</si>
  <si>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</si>
  <si>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</si>
  <si>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</si>
  <si>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</si>
  <si>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</si>
  <si>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</si>
  <si>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</si>
  <si>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</si>
  <si>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</si>
  <si>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</si>
  <si>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</si>
  <si>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</si>
  <si>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</si>
  <si>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</si>
  <si>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</si>
  <si>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</si>
  <si>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</si>
  <si>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</si>
  <si>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</si>
  <si>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</si>
  <si>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</si>
  <si>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</si>
  <si>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</si>
  <si>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</si>
  <si>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</si>
  <si>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</si>
  <si>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</si>
  <si>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</si>
  <si>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</si>
  <si>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</si>
  <si>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</si>
  <si>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</si>
  <si>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</si>
  <si>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</si>
  <si>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</si>
  <si>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</si>
  <si>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</si>
  <si>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</si>
  <si>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</si>
  <si>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</si>
  <si>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</si>
  <si>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</si>
  <si>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</si>
  <si>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</si>
  <si>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</si>
  <si>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</si>
  <si>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</si>
  <si>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</si>
  <si>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</si>
  <si>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</si>
  <si>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</si>
  <si>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</si>
  <si>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</si>
  <si>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</si>
  <si>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</si>
  <si>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</si>
  <si>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</si>
  <si>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</si>
  <si>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</si>
  <si>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</si>
  <si>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</si>
  <si>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</si>
  <si>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</si>
  <si>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</si>
  <si>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</si>
  <si>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</si>
  <si>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</si>
  <si>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</si>
  <si>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</si>
  <si>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</si>
  <si>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</si>
  <si>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</si>
  <si>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</si>
  <si>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</si>
  <si>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</si>
  <si>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</si>
  <si>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</si>
  <si>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</si>
  <si>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</si>
  <si>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</si>
  <si>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</si>
  <si>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</si>
  <si>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</si>
  <si>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</si>
  <si>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</si>
  <si>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</si>
  <si>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</si>
  <si>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</si>
  <si>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</si>
  <si>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</si>
  <si>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</si>
  <si>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</si>
  <si>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</si>
  <si>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</si>
  <si>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</si>
  <si>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</si>
  <si>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</si>
  <si>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</si>
  <si>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</si>
  <si>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</si>
  <si>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</si>
  <si>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</si>
  <si>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</si>
  <si>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</si>
  <si>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</si>
  <si>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</si>
  <si>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</si>
  <si>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</si>
  <si>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</si>
  <si>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</si>
  <si>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</si>
  <si>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</si>
  <si>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</si>
  <si>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</si>
  <si>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</si>
  <si>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</si>
  <si>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</si>
  <si>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</si>
  <si>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</si>
  <si>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</si>
  <si>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</si>
  <si>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</si>
  <si>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</si>
  <si>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</si>
  <si>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</si>
  <si>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</si>
  <si>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</si>
  <si>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</si>
  <si>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</si>
  <si>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</si>
  <si>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</si>
  <si>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</si>
  <si>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</si>
  <si>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</si>
  <si>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</si>
  <si>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</si>
  <si>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</si>
  <si>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</si>
  <si>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</si>
  <si>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</si>
  <si>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</si>
  <si>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</si>
  <si>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</si>
  <si>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</si>
  <si>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</si>
  <si>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</si>
  <si>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</si>
  <si>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</si>
  <si>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</si>
  <si>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</si>
  <si>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</si>
  <si>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</si>
  <si>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</si>
  <si>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</si>
  <si>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</si>
  <si>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</si>
  <si>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</si>
  <si>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</si>
  <si>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</si>
  <si>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</si>
  <si>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</si>
  <si>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</si>
  <si>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</si>
  <si>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</si>
  <si>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</si>
  <si>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</si>
  <si>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</si>
  <si>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</si>
  <si>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</si>
  <si>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</si>
  <si>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</si>
  <si>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</si>
  <si>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</si>
  <si>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</si>
  <si>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</si>
  <si>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</si>
  <si>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</si>
  <si>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</si>
  <si>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</si>
  <si>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</si>
  <si>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</si>
  <si>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</si>
  <si>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</si>
  <si>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</si>
  <si>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</si>
  <si>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</si>
  <si>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</si>
  <si>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</si>
  <si>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</si>
  <si>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</si>
  <si>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</si>
  <si>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</si>
  <si>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</si>
  <si>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</si>
  <si>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</si>
  <si>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</si>
  <si>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</si>
  <si>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</si>
  <si>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</si>
  <si>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</si>
  <si>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</si>
  <si>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</si>
  <si>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</si>
  <si>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</si>
  <si>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</si>
  <si>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</si>
  <si>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</si>
  <si>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</si>
  <si>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</si>
  <si>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</si>
  <si>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</si>
  <si>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</si>
  <si>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</si>
  <si>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</si>
  <si>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</si>
  <si>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</si>
  <si>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</si>
  <si>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</si>
  <si>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</si>
  <si>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</si>
  <si>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</si>
  <si>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</si>
  <si>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</si>
  <si>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</si>
  <si>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</si>
  <si>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</si>
  <si>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</si>
  <si>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</si>
  <si>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</si>
  <si>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</si>
  <si>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</si>
  <si>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</si>
  <si>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</si>
  <si>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</si>
  <si>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</si>
  <si>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</si>
  <si>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</si>
  <si>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</si>
  <si>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</si>
  <si>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</si>
  <si>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</si>
  <si>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</si>
  <si>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</si>
  <si>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</si>
  <si>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</si>
  <si>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</si>
  <si>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</si>
  <si>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</si>
  <si>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</si>
  <si>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</si>
  <si>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</si>
  <si>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</si>
  <si>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</si>
  <si>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</si>
  <si>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</si>
  <si>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</si>
  <si>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</si>
  <si>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</si>
  <si>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</si>
  <si>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</si>
  <si>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</si>
  <si>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</si>
  <si>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</si>
  <si>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</si>
  <si>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</si>
  <si>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</si>
  <si>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</si>
  <si>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</si>
  <si>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</si>
  <si>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</si>
  <si>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</si>
  <si>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</si>
  <si>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</si>
  <si>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</si>
  <si>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</si>
  <si>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</si>
  <si>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</si>
  <si>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</si>
  <si>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</si>
  <si>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</si>
  <si>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</si>
  <si>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</si>
  <si>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</si>
  <si>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</si>
  <si>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</si>
  <si>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</si>
  <si>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</si>
  <si>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</si>
  <si>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</si>
  <si>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</si>
  <si>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</si>
  <si>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</si>
  <si>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</si>
  <si>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</si>
  <si>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</si>
  <si>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</si>
  <si>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</si>
  <si>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</si>
  <si>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</si>
  <si>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</si>
  <si>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</si>
  <si>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</si>
  <si>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</si>
  <si>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</si>
  <si>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</si>
  <si>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</si>
  <si>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</si>
  <si>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</si>
  <si>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</si>
  <si>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</si>
  <si>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</si>
  <si>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</si>
  <si>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</si>
  <si>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</si>
  <si>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</si>
  <si>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</si>
  <si>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</si>
  <si>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</si>
  <si>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</si>
  <si>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</si>
  <si>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</si>
  <si>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</si>
  <si>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</si>
  <si>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</si>
  <si>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</si>
  <si>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</si>
  <si>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</si>
  <si>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</si>
  <si>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</si>
  <si>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</si>
  <si>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</si>
  <si>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</si>
  <si>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</si>
  <si>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</si>
  <si>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</si>
  <si>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</si>
  <si>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</si>
  <si>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</si>
  <si>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</si>
  <si>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</si>
  <si>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</si>
  <si>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</si>
  <si>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</si>
  <si>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</si>
  <si>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</si>
  <si>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</si>
  <si>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</si>
  <si>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</si>
  <si>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</si>
  <si>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</si>
  <si>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</si>
  <si>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</si>
  <si>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</si>
  <si>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</si>
  <si>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</si>
  <si>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</si>
  <si>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</si>
  <si>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</si>
  <si>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</si>
  <si>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</si>
  <si>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</si>
  <si>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</si>
  <si>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</si>
  <si>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</si>
  <si>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</si>
  <si>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</si>
  <si>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</si>
  <si>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</si>
  <si>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</si>
  <si>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</si>
  <si>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</si>
  <si>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</si>
  <si>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</si>
  <si>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</si>
  <si>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</si>
  <si>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</si>
  <si>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</si>
  <si>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</si>
  <si>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</si>
  <si>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</si>
  <si>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</si>
  <si>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</si>
  <si>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</si>
  <si>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</si>
  <si>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</si>
  <si>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</si>
  <si>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</si>
  <si>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</si>
  <si>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</si>
  <si>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</si>
  <si>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</si>
  <si>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</si>
  <si>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</si>
  <si>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</si>
  <si>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</si>
  <si>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</si>
  <si>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</si>
  <si>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</si>
  <si>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</si>
  <si>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</si>
  <si>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</si>
  <si>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</si>
  <si>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</si>
  <si>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</si>
  <si>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</si>
  <si>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</si>
  <si>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</si>
  <si>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</si>
  <si>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</si>
  <si>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</si>
  <si>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</si>
  <si>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</si>
  <si>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</si>
  <si>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</si>
  <si>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</si>
  <si>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</si>
  <si>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</si>
  <si>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</si>
  <si>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</si>
  <si>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</si>
  <si>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</si>
  <si>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</si>
  <si>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</si>
  <si>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</si>
  <si>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</si>
  <si>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</si>
  <si>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</si>
  <si>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</si>
  <si>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</si>
  <si>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</si>
  <si>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</si>
  <si>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</si>
  <si>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</si>
  <si>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</si>
  <si>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</si>
  <si>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</si>
  <si>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</si>
  <si>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</si>
  <si>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</si>
  <si>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</si>
  <si>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</si>
  <si>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</si>
  <si>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</si>
  <si>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</si>
  <si>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</si>
  <si>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</si>
  <si>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</si>
  <si>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</si>
  <si>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</si>
  <si>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</si>
  <si>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</si>
  <si>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</si>
  <si>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</si>
  <si>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</si>
  <si>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</si>
  <si>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</si>
  <si>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</si>
  <si>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</si>
  <si>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</si>
  <si>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</si>
  <si>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</si>
  <si>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</si>
  <si>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</si>
  <si>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</si>
  <si>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</si>
  <si>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</si>
  <si>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</si>
  <si>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</si>
  <si>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</si>
  <si>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</si>
  <si>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</si>
  <si>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</si>
  <si>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</si>
  <si>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</si>
  <si>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</si>
  <si>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</si>
  <si>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</si>
  <si>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</si>
  <si>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</si>
  <si>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</si>
  <si>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</si>
  <si>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</si>
  <si>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</si>
  <si>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</si>
  <si>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</si>
  <si>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</si>
  <si>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</si>
  <si>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</si>
  <si>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</si>
  <si>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</si>
  <si>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</si>
  <si>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</si>
  <si>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</si>
  <si>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</si>
  <si>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</si>
  <si>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</si>
  <si>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</si>
  <si>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</si>
  <si>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</si>
  <si>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</si>
  <si>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</si>
  <si>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</si>
  <si>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</si>
  <si>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</si>
  <si>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</si>
  <si>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</si>
  <si>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</si>
  <si>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</si>
  <si>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</si>
  <si>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</si>
  <si>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</si>
  <si>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</si>
  <si>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</si>
  <si>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</si>
  <si>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</si>
  <si>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</si>
  <si>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</si>
  <si>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</si>
  <si>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</si>
  <si>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</si>
  <si>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</si>
  <si>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</si>
  <si>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</si>
  <si>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</si>
  <si>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</si>
  <si>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</si>
  <si>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</si>
  <si>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</si>
  <si>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</si>
  <si>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</si>
  <si>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</si>
  <si>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</si>
  <si>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</si>
  <si>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</si>
  <si>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</si>
  <si>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</si>
  <si>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</si>
  <si>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</si>
  <si>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</si>
  <si>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</si>
  <si>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</si>
  <si>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</si>
  <si>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</si>
  <si>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</si>
  <si>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</si>
  <si>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</si>
  <si>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</si>
  <si>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</si>
  <si>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</si>
  <si>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</si>
  <si>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</si>
  <si>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</si>
  <si>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</si>
  <si>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</si>
  <si>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</si>
  <si>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</si>
  <si>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</si>
  <si>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</si>
  <si>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</si>
  <si>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</si>
  <si>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</si>
  <si>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</si>
  <si>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</si>
  <si>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</si>
  <si>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</si>
  <si>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</si>
  <si>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</si>
  <si>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</si>
  <si>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</si>
  <si>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</si>
  <si>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</si>
  <si>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</si>
  <si>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</si>
  <si>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</si>
  <si>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</si>
  <si>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</si>
  <si>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</si>
  <si>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</si>
  <si>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</si>
  <si>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</si>
  <si>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</si>
  <si>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</si>
  <si>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</si>
  <si>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</si>
  <si>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</si>
  <si>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</si>
  <si>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</si>
  <si>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</si>
  <si>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</si>
  <si>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</si>
  <si>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</si>
  <si>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</si>
  <si>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</si>
  <si>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</si>
  <si>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</si>
  <si>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</si>
  <si>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</si>
  <si>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</si>
  <si>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</si>
  <si>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</si>
  <si>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</si>
  <si>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</si>
  <si>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</si>
  <si>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</si>
  <si>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</si>
  <si>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</si>
  <si>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</si>
  <si>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</si>
  <si>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</si>
  <si>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</si>
  <si>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</si>
  <si>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</si>
  <si>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</si>
  <si>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</si>
  <si>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</si>
  <si>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</si>
  <si>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</si>
  <si>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</si>
  <si>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</si>
  <si>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</si>
  <si>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</si>
  <si>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</si>
  <si>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</si>
  <si>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</si>
  <si>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</si>
  <si>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</si>
  <si>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</si>
  <si>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</si>
  <si>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</si>
  <si>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</si>
  <si>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</si>
  <si>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</si>
  <si>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</si>
  <si>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</si>
  <si>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</si>
  <si>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</si>
  <si>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</si>
  <si>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</si>
  <si>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</si>
  <si>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</si>
  <si>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</si>
  <si>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</si>
  <si>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</si>
  <si>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</si>
  <si>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</si>
  <si>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</si>
  <si>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</si>
  <si>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</si>
  <si>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</si>
  <si>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</si>
  <si>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</si>
  <si>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</si>
  <si>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</si>
  <si>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</si>
  <si>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</si>
  <si>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</si>
  <si>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</si>
  <si>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</si>
  <si>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</si>
  <si>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</si>
  <si>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</si>
  <si>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</si>
  <si>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</si>
  <si>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</si>
  <si>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</si>
  <si>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</si>
  <si>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</si>
  <si>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</si>
  <si>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</si>
  <si>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</si>
  <si>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</si>
  <si>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</si>
  <si>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</si>
  <si>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</si>
  <si>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</si>
  <si>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</si>
  <si>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</si>
  <si>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</si>
  <si>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</si>
  <si>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</si>
  <si>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</si>
  <si>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</si>
  <si>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</si>
  <si>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</si>
  <si>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</si>
  <si>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</si>
  <si>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</si>
  <si>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</si>
  <si>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</si>
  <si>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</si>
  <si>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</si>
  <si>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</si>
  <si>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</si>
  <si>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</si>
  <si>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</si>
  <si>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</si>
  <si>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</si>
  <si>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</si>
  <si>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</si>
  <si>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</si>
  <si>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</si>
  <si>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</si>
  <si>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</si>
  <si>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</si>
  <si>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</si>
  <si>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</si>
  <si>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</si>
  <si>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</si>
  <si>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</si>
  <si>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</si>
  <si>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</si>
  <si>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</si>
  <si>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</si>
  <si>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</si>
  <si>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</si>
  <si>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</si>
  <si>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</si>
  <si>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</si>
  <si>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</si>
  <si>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</si>
  <si>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</si>
  <si>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</si>
  <si>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</si>
  <si>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</si>
  <si>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</si>
  <si>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</si>
  <si>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</si>
  <si>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</si>
  <si>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</si>
  <si>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</si>
  <si>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</si>
  <si>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</si>
  <si>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</si>
  <si>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</si>
  <si>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</si>
  <si>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</si>
  <si>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</si>
  <si>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</si>
  <si>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</si>
  <si>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</si>
  <si>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</si>
  <si>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</si>
  <si>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</si>
  <si>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</si>
  <si>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</si>
  <si>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</si>
  <si>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</si>
  <si>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</si>
  <si>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</si>
  <si>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</si>
  <si>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</si>
  <si>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</si>
  <si>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</si>
  <si>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</si>
  <si>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</si>
  <si>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</si>
  <si>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</si>
  <si>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</si>
  <si>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</si>
  <si>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</si>
  <si>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</si>
  <si>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</si>
  <si>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</si>
  <si>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</si>
  <si>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</si>
  <si>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</si>
  <si>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</si>
  <si>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</si>
  <si>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</si>
  <si>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</si>
  <si>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</si>
  <si>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</si>
  <si>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</si>
  <si>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</si>
  <si>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</si>
  <si>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</si>
  <si>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</si>
  <si>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</si>
  <si>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</si>
  <si>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</si>
  <si>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</si>
  <si>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</si>
  <si>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</si>
  <si>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</si>
  <si>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</si>
  <si>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</si>
  <si>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</si>
  <si>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</si>
  <si>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</si>
  <si>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</si>
  <si>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</si>
  <si>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</si>
  <si>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</si>
  <si>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</si>
  <si>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</si>
  <si>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</si>
  <si>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</si>
  <si>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</si>
  <si>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</si>
  <si>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</si>
  <si>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</si>
  <si>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</si>
  <si>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</si>
  <si>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</si>
  <si>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</si>
  <si>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</si>
  <si>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</si>
  <si>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</si>
  <si>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</si>
  <si>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</si>
  <si>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</si>
  <si>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</si>
  <si>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</si>
  <si>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</si>
  <si>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</si>
  <si>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</si>
  <si>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</si>
  <si>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</si>
  <si>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</si>
  <si>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</si>
  <si>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</si>
  <si>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</si>
  <si>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</si>
  <si>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</si>
  <si>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</si>
  <si>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</si>
  <si>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</si>
  <si>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</si>
  <si>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</si>
  <si>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</si>
  <si>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</si>
  <si>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</si>
  <si>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</si>
  <si>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</si>
  <si>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</si>
  <si>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</si>
  <si>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</si>
  <si>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</si>
  <si>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</si>
  <si>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</si>
  <si>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</si>
  <si>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</si>
  <si>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</si>
  <si>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</si>
  <si>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</si>
  <si>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</si>
  <si>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</si>
  <si>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</si>
  <si>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</si>
  <si>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</si>
  <si>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</si>
  <si>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</si>
  <si>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</si>
  <si>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</si>
  <si>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</si>
  <si>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</si>
  <si>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</si>
  <si>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</si>
  <si>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</si>
  <si>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</si>
  <si>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</si>
  <si>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</si>
  <si>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</si>
  <si>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</si>
  <si>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</si>
  <si>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</si>
  <si>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</si>
  <si>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</si>
  <si>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</si>
  <si>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</si>
  <si>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</si>
  <si>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</si>
  <si>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</si>
  <si>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</si>
  <si>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</si>
  <si>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</si>
  <si>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</si>
  <si>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</si>
  <si>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</si>
  <si>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</si>
  <si>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</si>
  <si>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</si>
  <si>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</si>
  <si>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</si>
  <si>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</si>
  <si>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</si>
  <si>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</si>
  <si>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</si>
  <si>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</si>
  <si>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</si>
  <si>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</si>
  <si>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</si>
  <si>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</si>
  <si>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</si>
  <si>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</si>
  <si>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</si>
  <si>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</si>
  <si>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</si>
  <si>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</si>
  <si>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</si>
  <si>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</si>
  <si>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</si>
  <si>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</si>
  <si>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</si>
  <si>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</si>
  <si>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</si>
  <si>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</si>
  <si>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</si>
  <si>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</si>
  <si>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</si>
  <si>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</si>
  <si>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</si>
  <si>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</si>
  <si>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</si>
  <si>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</si>
  <si>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</si>
  <si>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</si>
  <si>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</si>
  <si>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</si>
  <si>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</si>
  <si>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</si>
  <si>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</si>
  <si>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</si>
  <si>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</si>
  <si>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</si>
  <si>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</si>
  <si>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</si>
  <si>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</si>
  <si>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</si>
  <si>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</si>
  <si>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</si>
  <si>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</si>
  <si>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</si>
  <si>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</si>
  <si>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</si>
  <si>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</si>
  <si>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</si>
  <si>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</si>
  <si>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</si>
  <si>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</si>
  <si>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</si>
  <si>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</si>
  <si>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</si>
  <si>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</si>
  <si>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</si>
  <si>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</si>
  <si>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</si>
  <si>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</si>
  <si>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</si>
  <si>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</si>
  <si>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</si>
  <si>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</si>
  <si>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</si>
  <si>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</si>
  <si>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</si>
  <si>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</si>
  <si>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</si>
  <si>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</si>
  <si>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</si>
  <si>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</si>
  <si>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</si>
  <si>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</si>
  <si>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</si>
  <si>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</si>
  <si>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</si>
  <si>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</si>
  <si>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</si>
  <si>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</si>
  <si>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</si>
  <si>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</si>
  <si>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</si>
  <si>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</si>
  <si>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</si>
  <si>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</si>
  <si>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</si>
  <si>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</si>
  <si>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</si>
  <si>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</si>
  <si>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</si>
  <si>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</si>
  <si>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</si>
  <si>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</si>
  <si>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</si>
  <si>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</si>
  <si>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</si>
  <si>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</si>
  <si>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</si>
  <si>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</si>
  <si>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</si>
  <si>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</si>
  <si>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</si>
  <si>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</si>
  <si>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</si>
  <si>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</si>
  <si>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</si>
  <si>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</si>
  <si>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</si>
  <si>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</si>
  <si>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</si>
  <si>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</si>
  <si>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</si>
  <si>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</si>
  <si>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</si>
  <si>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</si>
  <si>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</si>
  <si>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</si>
  <si>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</si>
  <si>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</si>
  <si>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</si>
  <si>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</si>
  <si>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</si>
  <si>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</si>
  <si>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</si>
  <si>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</si>
  <si>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</si>
  <si>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</si>
  <si>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</si>
  <si>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</si>
  <si>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</si>
  <si>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</si>
  <si>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</si>
  <si>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</si>
  <si>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</si>
  <si>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</si>
  <si>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</si>
  <si>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</si>
  <si>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</si>
  <si>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</si>
  <si>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</si>
  <si>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</si>
  <si>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</si>
  <si>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</si>
  <si>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</si>
  <si>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</si>
  <si>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</si>
  <si>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</si>
  <si>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</si>
  <si>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</si>
  <si>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</si>
  <si>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</si>
  <si>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</si>
  <si>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</si>
  <si>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</si>
  <si>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</si>
  <si>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</si>
  <si>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</si>
  <si>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</si>
  <si>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</si>
  <si>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</si>
  <si>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</si>
  <si>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</si>
  <si>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</si>
  <si>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</si>
  <si>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</si>
  <si>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</si>
  <si>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</si>
  <si>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</si>
  <si>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</si>
  <si>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</si>
  <si>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</si>
  <si>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</si>
  <si>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</si>
  <si>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</si>
  <si>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</si>
  <si>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</si>
  <si>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</si>
  <si>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</si>
  <si>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</si>
  <si>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</si>
  <si>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</si>
  <si>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</si>
  <si>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</si>
  <si>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</si>
  <si>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</si>
  <si>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</si>
  <si>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</si>
  <si>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</si>
  <si>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</si>
  <si>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</si>
  <si>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</si>
  <si>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</si>
  <si>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</si>
  <si>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</si>
  <si>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</si>
  <si>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</si>
  <si>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</si>
  <si>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</si>
  <si>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</si>
  <si>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</si>
  <si>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</si>
  <si>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</si>
  <si>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</si>
  <si>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</si>
  <si>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</si>
  <si>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</si>
  <si>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</si>
  <si>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</si>
  <si>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</si>
  <si>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</si>
  <si>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</si>
  <si>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</si>
  <si>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</si>
  <si>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</si>
  <si>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</si>
  <si>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</si>
  <si>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</si>
  <si>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</si>
  <si>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</si>
  <si>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</si>
  <si>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</si>
  <si>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</si>
  <si>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</si>
  <si>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</si>
  <si>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</si>
  <si>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</si>
  <si>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</si>
  <si>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</si>
  <si>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</si>
  <si>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</si>
  <si>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</si>
  <si>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</si>
  <si>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</si>
  <si>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</si>
  <si>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</si>
  <si>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</si>
  <si>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</si>
  <si>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</si>
  <si>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</si>
  <si>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</si>
  <si>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</si>
  <si>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</si>
  <si>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</si>
  <si>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</si>
  <si>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</si>
  <si>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</si>
  <si>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</si>
  <si>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</si>
  <si>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</si>
  <si>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</si>
  <si>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</si>
  <si>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</si>
  <si>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</si>
  <si>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</si>
  <si>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</si>
  <si>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</si>
  <si>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</si>
  <si>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</si>
  <si>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</si>
  <si>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</si>
  <si>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</si>
  <si>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</si>
  <si>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</si>
  <si>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</si>
  <si>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</si>
  <si>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</si>
  <si>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</si>
  <si>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</si>
  <si>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</si>
  <si>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</si>
  <si>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</si>
  <si>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</si>
  <si>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</si>
  <si>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</si>
  <si>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</si>
  <si>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</si>
  <si>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</si>
  <si>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</si>
  <si>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</si>
  <si>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</si>
  <si>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</si>
  <si>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</si>
  <si>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</si>
  <si>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</si>
  <si>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</si>
  <si>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</si>
  <si>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</si>
  <si>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</si>
  <si>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</si>
  <si>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</si>
  <si>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</si>
  <si>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</si>
  <si>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</si>
  <si>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</si>
  <si>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</si>
  <si>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</si>
  <si>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</si>
  <si>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</si>
  <si>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</si>
  <si>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</si>
  <si>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</si>
  <si>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</si>
  <si>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</si>
  <si>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</si>
  <si>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</si>
  <si>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</si>
  <si>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</si>
  <si>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</si>
  <si>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</si>
  <si>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</si>
  <si>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</si>
  <si>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</si>
  <si>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</si>
  <si>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</si>
  <si>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</si>
  <si>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</si>
  <si>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</si>
  <si>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</si>
  <si>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</si>
  <si>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</si>
  <si>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</si>
  <si>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</si>
  <si>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</si>
  <si>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</si>
  <si>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</si>
  <si>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</si>
  <si>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</si>
  <si>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</si>
  <si>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</si>
  <si>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</si>
  <si>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</si>
  <si>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</si>
  <si>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</si>
  <si>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</si>
  <si>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</si>
  <si>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</si>
  <si>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</si>
  <si>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</si>
  <si>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</si>
  <si>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</si>
  <si>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</si>
  <si>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</si>
  <si>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</si>
  <si>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</si>
  <si>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</si>
  <si>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</si>
  <si>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</si>
  <si>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</si>
  <si>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</si>
  <si>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</si>
  <si>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</si>
  <si>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</si>
  <si>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</si>
  <si>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</si>
  <si>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</si>
  <si>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</si>
  <si>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</si>
  <si>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</si>
  <si>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</si>
  <si>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</si>
  <si>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</si>
  <si>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</si>
  <si>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</si>
  <si>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</si>
  <si>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</si>
  <si>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</si>
  <si>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</si>
  <si>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</si>
  <si>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</si>
  <si>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</si>
  <si>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</si>
  <si>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</si>
  <si>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</si>
  <si>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</si>
  <si>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</si>
  <si>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</si>
  <si>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</si>
  <si>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</si>
  <si>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</si>
  <si>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</si>
  <si>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</si>
  <si>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</si>
  <si>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</si>
  <si>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</si>
  <si>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</si>
  <si>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</si>
  <si>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</si>
  <si>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</si>
  <si>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</si>
  <si>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</si>
  <si>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</si>
  <si>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</si>
  <si>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</si>
  <si>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</si>
  <si>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</si>
  <si>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</si>
  <si>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</si>
  <si>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</si>
  <si>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</si>
  <si>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</si>
  <si>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</si>
  <si>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</si>
  <si>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</si>
  <si>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</si>
  <si>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</si>
  <si>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</si>
  <si>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</si>
  <si>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</si>
  <si>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</si>
  <si>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</si>
  <si>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</si>
  <si>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</si>
  <si>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</si>
  <si>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</si>
  <si>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</si>
  <si>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</si>
  <si>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</si>
  <si>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</si>
  <si>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</si>
  <si>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</si>
  <si>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</si>
  <si>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</si>
  <si>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</si>
  <si>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</si>
  <si>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</si>
  <si>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</si>
  <si>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</si>
  <si>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</si>
  <si>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</si>
  <si>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</si>
  <si>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</si>
  <si>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</si>
  <si>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</si>
  <si>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</si>
  <si>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</si>
  <si>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</si>
  <si>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</si>
  <si>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</si>
  <si>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</si>
  <si>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</si>
  <si>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</si>
  <si>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</si>
  <si>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</si>
  <si>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</si>
  <si>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</si>
  <si>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</si>
  <si>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</si>
  <si>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</si>
  <si>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</si>
  <si>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</si>
  <si>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</si>
  <si>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</si>
  <si>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</si>
  <si>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</si>
  <si>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</si>
  <si>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</si>
  <si>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</si>
  <si>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</si>
  <si>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</si>
  <si>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</si>
  <si>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</si>
  <si>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</si>
  <si>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</si>
  <si>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</si>
  <si>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</si>
  <si>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</si>
  <si>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</si>
  <si>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</si>
  <si>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</si>
  <si>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</si>
  <si>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</si>
  <si>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</si>
  <si>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</si>
  <si>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</si>
  <si>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</si>
  <si>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</si>
  <si>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</si>
  <si>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</si>
  <si>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</si>
  <si>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</si>
  <si>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</si>
  <si>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</si>
  <si>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</si>
  <si>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</si>
  <si>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</si>
  <si>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</si>
  <si>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</si>
  <si>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</si>
  <si>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</si>
  <si>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</si>
  <si>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</si>
  <si>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</si>
  <si>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</si>
  <si>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</si>
  <si>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</si>
  <si>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</si>
  <si>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</si>
  <si>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</si>
  <si>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</si>
  <si>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</si>
  <si>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</si>
  <si>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</si>
  <si>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</si>
  <si>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</si>
  <si>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</si>
  <si>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</si>
  <si>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</si>
  <si>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</si>
  <si>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</si>
  <si>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</si>
  <si>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</si>
  <si>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</si>
  <si>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</si>
  <si>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</si>
  <si>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</si>
  <si>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</si>
  <si>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</si>
  <si>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</si>
  <si>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</si>
  <si>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</si>
  <si>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</si>
  <si>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</si>
  <si>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</si>
  <si>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</si>
  <si>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</si>
  <si>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</si>
  <si>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</si>
  <si>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</si>
  <si>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</si>
  <si>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</si>
  <si>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</si>
  <si>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</si>
  <si>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</si>
  <si>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</si>
  <si>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</si>
  <si>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</si>
  <si>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</si>
  <si>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</si>
  <si>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</si>
  <si>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</si>
  <si>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</si>
  <si>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</si>
  <si>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</si>
  <si>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</si>
  <si>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</si>
  <si>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</si>
  <si>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</si>
  <si>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</si>
  <si>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</si>
  <si>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</si>
  <si>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</si>
  <si>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</si>
  <si>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</si>
  <si>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</si>
  <si>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</si>
  <si>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</si>
  <si>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</si>
  <si>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</si>
  <si>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</si>
  <si>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</si>
  <si>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</si>
  <si>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</si>
  <si>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</si>
  <si>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</si>
  <si>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</si>
  <si>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</si>
  <si>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</si>
  <si>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</si>
  <si>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</si>
  <si>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</si>
  <si>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</si>
  <si>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</si>
  <si>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</si>
  <si>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</si>
  <si>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</si>
  <si>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</si>
  <si>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</si>
  <si>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</si>
  <si>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</si>
  <si>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</si>
  <si>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</si>
  <si>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</si>
  <si>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</si>
  <si>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</si>
  <si>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</si>
  <si>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</si>
  <si>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</si>
  <si>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</si>
  <si>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</si>
  <si>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</si>
  <si>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</si>
  <si>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</si>
  <si>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</si>
  <si>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</si>
  <si>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</si>
  <si>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</si>
  <si>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</si>
  <si>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</si>
  <si>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</si>
  <si>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</si>
  <si>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</si>
  <si>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</si>
  <si>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</si>
  <si>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</si>
  <si>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</si>
  <si>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</si>
  <si>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</si>
  <si>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</si>
  <si>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</si>
  <si>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</si>
  <si>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</si>
  <si>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</si>
  <si>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</si>
  <si>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</si>
  <si>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</si>
  <si>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</si>
  <si>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</si>
  <si>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</si>
  <si>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</si>
  <si>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</si>
  <si>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</si>
  <si>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</si>
  <si>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</si>
  <si>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</si>
  <si>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</si>
  <si>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</si>
  <si>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</si>
  <si>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</si>
  <si>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</si>
  <si>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</si>
  <si>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</si>
  <si>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</si>
  <si>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</si>
  <si>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</si>
  <si>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</si>
  <si>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</si>
  <si>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</si>
  <si>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</si>
  <si>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</si>
  <si>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</si>
  <si>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</si>
  <si>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</si>
  <si>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</si>
  <si>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</si>
  <si>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</si>
  <si>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</si>
  <si>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</si>
  <si>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</si>
  <si>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</si>
  <si>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</si>
  <si>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</si>
  <si>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</si>
  <si>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</si>
  <si>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</si>
  <si>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</si>
  <si>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</si>
  <si>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</si>
  <si>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</si>
  <si>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</si>
  <si>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</si>
  <si>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</si>
  <si>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</si>
  <si>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</si>
  <si>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</si>
  <si>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</si>
  <si>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</si>
  <si>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</si>
  <si>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</si>
  <si>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</si>
  <si>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</si>
  <si>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</si>
  <si>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</si>
  <si>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</si>
  <si>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</si>
  <si>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</si>
  <si>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</si>
  <si>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</si>
  <si>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</si>
  <si>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</si>
  <si>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</si>
  <si>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</si>
  <si>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</si>
  <si>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</si>
  <si>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</si>
  <si>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</si>
  <si>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</si>
  <si>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</si>
  <si>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</si>
  <si>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</si>
  <si>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</si>
  <si>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</si>
  <si>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</si>
  <si>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</si>
  <si>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</si>
  <si>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</si>
  <si>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</si>
  <si>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</si>
  <si>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</si>
  <si>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</si>
  <si>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</si>
  <si>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</si>
  <si>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</si>
  <si>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</si>
  <si>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</si>
  <si>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</si>
  <si>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</si>
  <si>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</si>
  <si>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</si>
  <si>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</si>
  <si>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</si>
  <si>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</si>
  <si>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</si>
  <si>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</si>
  <si>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</si>
  <si>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</si>
  <si>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</si>
  <si>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</si>
  <si>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</si>
  <si>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</si>
  <si>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</si>
  <si>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</si>
  <si>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</si>
  <si>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</si>
  <si>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</si>
  <si>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</si>
  <si>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</si>
  <si>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</si>
  <si>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</si>
  <si>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</si>
  <si>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</si>
  <si>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</si>
  <si>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</si>
  <si>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</si>
  <si>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</si>
  <si>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</si>
  <si>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</si>
  <si>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</si>
  <si>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</si>
  <si>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</si>
  <si>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</si>
  <si>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</si>
  <si>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</si>
  <si>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</si>
  <si>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</si>
  <si>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</si>
  <si>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</si>
  <si>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</si>
  <si>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</si>
  <si>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</si>
  <si>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</si>
  <si>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</si>
  <si>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</si>
  <si>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</si>
  <si>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</si>
  <si>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</si>
  <si>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</si>
  <si>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</si>
  <si>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</si>
  <si>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</si>
  <si>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</si>
  <si>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</si>
  <si>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</si>
  <si>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</si>
  <si>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</si>
  <si>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</si>
  <si>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</si>
  <si>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</si>
  <si>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</si>
  <si>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</si>
  <si>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</si>
  <si>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</si>
  <si>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</si>
  <si>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</si>
  <si>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</si>
  <si>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</si>
  <si>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</si>
  <si>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</si>
  <si>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</si>
  <si>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</si>
  <si>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</si>
  <si>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</si>
  <si>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</si>
  <si>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</si>
  <si>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</si>
  <si>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</si>
  <si>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</si>
  <si>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</si>
  <si>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</si>
  <si>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</si>
  <si>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</si>
  <si>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</si>
  <si>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</si>
  <si>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</si>
  <si>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</si>
  <si>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</si>
  <si>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</si>
  <si>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</si>
  <si>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</si>
  <si>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</si>
  <si>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</si>
  <si>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</si>
  <si>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</si>
  <si>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</si>
  <si>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</si>
  <si>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</si>
  <si>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</si>
  <si>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</si>
  <si>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</si>
  <si>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</si>
  <si>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</si>
  <si>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</si>
  <si>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</si>
  <si>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</si>
  <si>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</si>
  <si>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</si>
  <si>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</si>
  <si>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</si>
  <si>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</si>
  <si>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</si>
  <si>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</si>
  <si>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</si>
  <si>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</si>
  <si>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</si>
  <si>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</si>
  <si>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</si>
  <si>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</si>
  <si>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</si>
  <si>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</si>
  <si>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</si>
  <si>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</si>
  <si>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</si>
  <si>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</si>
  <si>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</si>
  <si>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</si>
  <si>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</si>
  <si>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</si>
  <si>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</si>
  <si>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</si>
  <si>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</si>
  <si>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</si>
  <si>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</si>
  <si>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</si>
  <si>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</si>
  <si>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</si>
  <si>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</si>
  <si>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</si>
  <si>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</si>
  <si>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</si>
  <si>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</si>
  <si>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</si>
  <si>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</si>
  <si>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</si>
  <si>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</si>
  <si>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</si>
  <si>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</si>
  <si>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</si>
  <si>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</si>
  <si>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</si>
  <si>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</si>
  <si>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</si>
  <si>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</si>
  <si>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</si>
  <si>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</si>
  <si>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</si>
  <si>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</si>
  <si>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</si>
  <si>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</si>
  <si>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</si>
  <si>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</si>
  <si>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</si>
  <si>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</si>
  <si>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</si>
  <si>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</si>
  <si>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</si>
  <si>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</si>
  <si>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</si>
  <si>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</si>
  <si>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</si>
  <si>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</si>
  <si>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</si>
  <si>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</si>
  <si>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</si>
  <si>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</si>
  <si>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</si>
  <si>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</si>
  <si>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</si>
  <si>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</si>
  <si>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</si>
  <si>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</si>
  <si>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</si>
  <si>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</si>
  <si>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</si>
  <si>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</si>
  <si>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</si>
  <si>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</si>
  <si>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</si>
  <si>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</si>
  <si>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</si>
  <si>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</si>
  <si>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</si>
  <si>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</si>
  <si>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</si>
  <si>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</si>
  <si>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</si>
  <si>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</si>
  <si>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</si>
  <si>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</si>
  <si>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</si>
  <si>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</si>
  <si>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</si>
  <si>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</si>
  <si>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</si>
  <si>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</si>
  <si>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</si>
  <si>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</si>
  <si>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</si>
  <si>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</si>
  <si>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</si>
  <si>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</si>
  <si>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</si>
  <si>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</si>
  <si>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</si>
  <si>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</si>
  <si>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</si>
  <si>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</si>
  <si>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</si>
  <si>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</si>
  <si>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</si>
  <si>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</si>
  <si>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</si>
  <si>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</si>
  <si>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</si>
  <si>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</si>
  <si>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</si>
  <si>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</si>
  <si>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</si>
  <si>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</si>
  <si>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</si>
  <si>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</si>
  <si>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</si>
  <si>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</si>
  <si>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</si>
  <si>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</si>
  <si>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</si>
  <si>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</si>
  <si>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</si>
  <si>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</si>
  <si>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</si>
  <si>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</si>
  <si>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</si>
  <si>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</si>
  <si>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</si>
  <si>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</si>
  <si>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</si>
  <si>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</si>
  <si>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</si>
  <si>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</si>
  <si>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</si>
  <si>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</si>
  <si>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</si>
  <si>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</si>
  <si>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</si>
  <si>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</si>
  <si>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</si>
  <si>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</si>
  <si>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</si>
  <si>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</si>
  <si>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</si>
  <si>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</si>
  <si>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</si>
  <si>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</si>
  <si>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</si>
  <si>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</si>
  <si>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</si>
  <si>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</si>
  <si>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</si>
  <si>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</si>
  <si>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</si>
  <si>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</si>
  <si>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</si>
  <si>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</si>
  <si>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</si>
  <si>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</si>
  <si>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</si>
  <si>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</si>
  <si>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</si>
  <si>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</si>
  <si>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</si>
  <si>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</si>
  <si>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</si>
  <si>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</si>
  <si>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</si>
  <si>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</si>
  <si>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</si>
  <si>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</si>
  <si>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</si>
  <si>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</si>
  <si>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</si>
  <si>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</si>
  <si>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</si>
  <si>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</si>
  <si>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</si>
  <si>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</si>
  <si>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</si>
  <si>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</si>
  <si>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</si>
  <si>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</si>
  <si>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</si>
  <si>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</si>
  <si>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</si>
  <si>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</si>
  <si>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</si>
  <si>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</si>
  <si>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</si>
  <si>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</si>
  <si>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</si>
  <si>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</si>
  <si>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</si>
  <si>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</si>
  <si>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</si>
  <si>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</si>
  <si>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</si>
  <si>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</si>
  <si>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</si>
  <si>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</si>
  <si>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</si>
  <si>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</si>
  <si>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</si>
  <si>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</si>
  <si>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</si>
  <si>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</si>
  <si>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</si>
  <si>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</si>
  <si>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</si>
  <si>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</si>
  <si>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</si>
  <si>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</si>
  <si>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</si>
  <si>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</si>
  <si>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</si>
  <si>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</si>
  <si>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</si>
  <si>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</si>
  <si>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</si>
  <si>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</si>
  <si>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</si>
  <si>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</si>
  <si>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</si>
  <si>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</si>
  <si>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</si>
  <si>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</si>
  <si>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</si>
  <si>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</si>
  <si>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</si>
  <si>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</si>
  <si>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</si>
  <si>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</si>
  <si>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</si>
  <si>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</si>
  <si>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</si>
  <si>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</si>
  <si>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</si>
  <si>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</si>
  <si>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</si>
  <si>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</si>
  <si>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</si>
  <si>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</si>
  <si>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</si>
  <si>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</si>
  <si>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</si>
  <si>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</si>
  <si>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</si>
  <si>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</si>
  <si>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</si>
  <si>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</si>
  <si>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</si>
  <si>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</si>
  <si>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</si>
  <si>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</si>
  <si>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</si>
  <si>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</si>
  <si>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</si>
  <si>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</si>
  <si>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</si>
  <si>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</si>
  <si>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</si>
  <si>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</si>
  <si>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</si>
  <si>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</si>
  <si>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</si>
  <si>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</si>
  <si>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</si>
  <si>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</si>
  <si>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</si>
  <si>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</si>
  <si>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</si>
  <si>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</si>
  <si>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</si>
  <si>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</si>
  <si>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</si>
  <si>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</si>
  <si>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</si>
  <si>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</si>
  <si>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</si>
  <si>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</si>
  <si>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</si>
  <si>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</si>
  <si>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</si>
  <si>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</si>
  <si>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</si>
  <si>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</si>
  <si>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</si>
  <si>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</si>
  <si>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</si>
  <si>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</si>
  <si>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</si>
  <si>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</si>
  <si>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</si>
  <si>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</si>
  <si>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</si>
  <si>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</si>
  <si>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</si>
  <si>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</si>
  <si>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</si>
  <si>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</si>
  <si>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</si>
  <si>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</si>
  <si>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</si>
  <si>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</si>
  <si>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</si>
  <si>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</si>
  <si>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</si>
  <si>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</si>
  <si>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</si>
  <si>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</si>
  <si>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</si>
  <si>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</si>
  <si>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</si>
  <si>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</si>
  <si>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</si>
  <si>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</si>
  <si>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</si>
  <si>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</si>
  <si>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</si>
  <si>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</si>
  <si>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</si>
  <si>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</si>
  <si>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</si>
  <si>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</si>
  <si>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</si>
  <si>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</si>
  <si>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</si>
  <si>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</si>
  <si>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</si>
  <si>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</si>
  <si>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</si>
  <si>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</si>
  <si>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</si>
  <si>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</si>
  <si>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</si>
  <si>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</si>
  <si>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</si>
  <si>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</si>
  <si>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</si>
  <si>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</si>
  <si>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</si>
  <si>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</si>
  <si>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</si>
  <si>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</si>
  <si>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</si>
  <si>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</si>
  <si>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</si>
  <si>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</si>
  <si>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</si>
  <si>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</si>
  <si>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</si>
  <si>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</si>
  <si>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</si>
  <si>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</si>
  <si>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</si>
  <si>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</si>
  <si>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</si>
  <si>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</si>
  <si>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</si>
  <si>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</si>
  <si>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</si>
  <si>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</si>
  <si>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</si>
  <si>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</si>
  <si>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</si>
  <si>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</si>
  <si>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</si>
  <si>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</si>
  <si>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</si>
  <si>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</si>
  <si>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</si>
  <si>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</si>
  <si>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</si>
  <si>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</si>
  <si>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</si>
  <si>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</si>
  <si>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</si>
  <si>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</si>
  <si>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</si>
  <si>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</si>
  <si>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</si>
  <si>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</si>
  <si>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</si>
  <si>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</si>
  <si>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</si>
  <si>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</si>
  <si>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</si>
  <si>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</si>
  <si>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</si>
  <si>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</si>
  <si>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</si>
  <si>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</si>
  <si>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</si>
  <si>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</si>
  <si>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</si>
  <si>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</si>
  <si>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</si>
  <si>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</si>
  <si>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</si>
  <si>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</si>
  <si>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</si>
  <si>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</si>
  <si>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</si>
  <si>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</si>
  <si>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</si>
  <si>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</si>
  <si>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</si>
  <si>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</si>
  <si>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</si>
  <si>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</si>
  <si>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</si>
  <si>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</si>
  <si>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</si>
  <si>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</si>
  <si>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</si>
  <si>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</si>
  <si>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</si>
  <si>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</si>
  <si>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</si>
  <si>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</si>
  <si>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</si>
  <si>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</si>
  <si>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</si>
  <si>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</si>
  <si>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</si>
  <si>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</si>
  <si>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</si>
  <si>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</si>
  <si>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</si>
  <si>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</si>
  <si>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</si>
  <si>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</si>
  <si>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</si>
  <si>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</si>
  <si>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</si>
  <si>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</si>
  <si>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</si>
  <si>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</si>
  <si>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</si>
  <si>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</si>
  <si>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</si>
  <si>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</si>
  <si>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</si>
  <si>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</si>
  <si>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</si>
  <si>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</si>
  <si>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</si>
  <si>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</si>
  <si>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</si>
  <si>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</si>
  <si>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</si>
  <si>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</si>
  <si>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</si>
  <si>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</si>
  <si>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</si>
  <si>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</si>
  <si>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</si>
  <si>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</si>
  <si>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</si>
  <si>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</si>
  <si>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</si>
  <si>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</si>
  <si>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</si>
  <si>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</si>
  <si>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</si>
  <si>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</si>
  <si>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</si>
  <si>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</si>
  <si>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</si>
  <si>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</si>
  <si>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</si>
  <si>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</si>
  <si>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</si>
  <si>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</si>
  <si>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</si>
  <si>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</si>
  <si>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</si>
  <si>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</si>
  <si>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</si>
  <si>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</si>
  <si>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</si>
  <si>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</si>
  <si>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</si>
  <si>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</si>
  <si>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</si>
  <si>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</si>
  <si>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</si>
  <si>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</si>
  <si>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</si>
  <si>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</si>
  <si>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</si>
  <si>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</si>
  <si>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</si>
  <si>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</si>
  <si>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</si>
  <si>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</si>
  <si>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</si>
  <si>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</si>
  <si>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</si>
  <si>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</si>
  <si>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</si>
  <si>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</si>
  <si>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</si>
  <si>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</si>
  <si>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</si>
  <si>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</si>
  <si>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</si>
  <si>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</si>
  <si>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</si>
  <si>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</si>
  <si>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</si>
  <si>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</si>
  <si>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</si>
  <si>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</si>
  <si>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</si>
  <si>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</si>
  <si>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</si>
  <si>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</si>
  <si>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</si>
  <si>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</si>
  <si>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</si>
  <si>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</si>
  <si>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</si>
  <si>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</si>
  <si>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</si>
  <si>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</si>
  <si>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</si>
  <si>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</si>
  <si>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</si>
  <si>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</si>
  <si>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</si>
  <si>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</si>
  <si>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</si>
  <si>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</si>
  <si>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</si>
  <si>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</si>
  <si>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</si>
  <si>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</si>
  <si>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</si>
  <si>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</si>
  <si>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</si>
  <si>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</si>
  <si>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</si>
  <si>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</si>
  <si>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</si>
  <si>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</si>
  <si>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</si>
  <si>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</si>
  <si>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</si>
  <si>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</si>
  <si>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</si>
  <si>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</si>
  <si>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</si>
  <si>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</si>
  <si>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</si>
  <si>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</si>
  <si>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</si>
  <si>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</si>
  <si>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</si>
  <si>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</si>
  <si>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</si>
  <si>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</si>
  <si>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</si>
  <si>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</si>
  <si>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</si>
  <si>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</si>
  <si>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</si>
  <si>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</si>
  <si>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</si>
  <si>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</si>
  <si>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</si>
  <si>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</si>
  <si>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</si>
  <si>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</si>
  <si>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</si>
  <si>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</si>
  <si>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</si>
  <si>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</si>
  <si>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</si>
  <si>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</si>
  <si>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</si>
  <si>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</si>
  <si>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</si>
  <si>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</si>
  <si>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</si>
  <si>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</si>
  <si>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</si>
  <si>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</si>
  <si>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</si>
  <si>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</si>
  <si>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</si>
  <si>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</si>
  <si>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</si>
  <si>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</si>
  <si>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</si>
  <si>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</si>
  <si>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</si>
  <si>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</si>
  <si>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</si>
  <si>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</si>
  <si>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</si>
  <si>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</si>
  <si>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</si>
  <si>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</si>
  <si>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</si>
  <si>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</si>
  <si>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</si>
  <si>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</si>
  <si>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</si>
  <si>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</si>
  <si>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</si>
  <si>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</si>
  <si>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</si>
  <si>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</si>
  <si>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</si>
  <si>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</si>
  <si>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</si>
  <si>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</si>
  <si>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</si>
  <si>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</si>
  <si>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</si>
  <si>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</si>
  <si>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</si>
  <si>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</si>
  <si>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</si>
  <si>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</si>
  <si>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</si>
  <si>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</si>
  <si>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</si>
  <si>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</si>
  <si>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</si>
  <si>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</si>
  <si>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</si>
  <si>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</si>
  <si>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</si>
  <si>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</si>
  <si>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</si>
  <si>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</si>
  <si>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</si>
  <si>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</si>
  <si>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</si>
  <si>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</si>
  <si>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</si>
  <si>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</si>
  <si>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</si>
  <si>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</si>
  <si>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</si>
  <si>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</si>
  <si>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</si>
  <si>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</si>
  <si>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</si>
  <si>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</si>
  <si>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</si>
  <si>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</si>
  <si>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</si>
  <si>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</si>
  <si>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</si>
  <si>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</si>
  <si>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</si>
  <si>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</si>
  <si>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</si>
  <si>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</si>
  <si>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</si>
  <si>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</si>
  <si>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</si>
  <si>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</si>
  <si>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</si>
  <si>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</si>
  <si>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</si>
  <si>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</si>
  <si>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</si>
  <si>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</si>
  <si>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</si>
  <si>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</si>
  <si>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</si>
  <si>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</si>
  <si>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</si>
  <si>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</si>
  <si>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</si>
  <si>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</si>
  <si>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</si>
  <si>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</si>
  <si>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</si>
  <si>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</si>
  <si>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</si>
  <si>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</si>
  <si>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</si>
  <si>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</si>
  <si>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</si>
  <si>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</si>
  <si>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</si>
  <si>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</si>
  <si>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</si>
  <si>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</si>
  <si>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</si>
  <si>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</si>
  <si>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</si>
  <si>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</si>
  <si>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</si>
  <si>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</si>
  <si>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</si>
  <si>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</si>
  <si>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</si>
  <si>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</si>
  <si>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</si>
  <si>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</si>
  <si>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</si>
  <si>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</si>
  <si>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</si>
  <si>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</si>
  <si>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</si>
  <si>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</si>
  <si>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</si>
  <si>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</si>
  <si>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</si>
  <si>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</si>
  <si>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</si>
  <si>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</si>
  <si>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</si>
  <si>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</si>
  <si>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</si>
  <si>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</si>
  <si>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</si>
  <si>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</si>
  <si>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</si>
  <si>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</si>
  <si>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</si>
  <si>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</si>
  <si>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</si>
  <si>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</si>
  <si>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</si>
  <si>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</si>
  <si>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</si>
  <si>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</si>
  <si>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</si>
  <si>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</si>
  <si>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</si>
  <si>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</si>
  <si>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</si>
  <si>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</si>
  <si>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</si>
  <si>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</si>
  <si>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</si>
  <si>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</si>
  <si>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</si>
  <si>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</si>
  <si>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</si>
  <si>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</si>
  <si>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</si>
  <si>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</si>
  <si>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</si>
  <si>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</si>
  <si>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</si>
  <si>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</si>
  <si>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</si>
  <si>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</si>
  <si>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</si>
  <si>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</si>
  <si>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</si>
  <si>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</si>
  <si>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</si>
  <si>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</si>
  <si>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</si>
  <si>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</si>
  <si>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</si>
  <si>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</si>
  <si>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</si>
  <si>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</si>
  <si>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</si>
  <si>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</si>
  <si>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</si>
  <si>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</si>
  <si>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</si>
  <si>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</si>
  <si>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</si>
  <si>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</si>
  <si>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</si>
  <si>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</si>
  <si>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</si>
  <si>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</si>
  <si>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</si>
  <si>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</si>
  <si>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</si>
  <si>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</si>
  <si>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</si>
  <si>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</si>
  <si>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</si>
  <si>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</si>
  <si>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</si>
  <si>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</si>
  <si>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</si>
  <si>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</si>
  <si>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</si>
  <si>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</si>
  <si>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</si>
  <si>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</si>
  <si>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</si>
  <si>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</si>
  <si>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</si>
  <si>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</si>
  <si>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</si>
  <si>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</si>
  <si>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</si>
  <si>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</si>
  <si>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</si>
  <si>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</si>
  <si>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</si>
  <si>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</si>
  <si>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</si>
  <si>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</si>
  <si>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</si>
  <si>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</si>
  <si>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</si>
  <si>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</si>
  <si>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</si>
  <si>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</si>
  <si>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</si>
  <si>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</si>
  <si>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</si>
  <si>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</si>
  <si>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</si>
  <si>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</si>
  <si>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</si>
  <si>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</si>
  <si>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</si>
  <si>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</si>
  <si>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</si>
  <si>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</si>
  <si>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</si>
  <si>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</si>
  <si>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</si>
  <si>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</si>
  <si>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</si>
  <si>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</si>
  <si>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</si>
  <si>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</si>
  <si>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</si>
  <si>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</si>
  <si>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</si>
  <si>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</si>
  <si>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</si>
  <si>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</si>
  <si>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</si>
  <si>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</si>
  <si>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</si>
  <si>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</si>
  <si>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</si>
  <si>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</si>
  <si>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</si>
  <si>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</si>
  <si>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</si>
  <si>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</si>
  <si>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</si>
  <si>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</si>
  <si>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</si>
  <si>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</si>
  <si>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</si>
  <si>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</si>
  <si>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</si>
  <si>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</si>
  <si>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</si>
  <si>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</si>
  <si>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</si>
  <si>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</si>
  <si>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</si>
  <si>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</si>
  <si>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</si>
  <si>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</si>
  <si>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</si>
  <si>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</si>
  <si>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</si>
  <si>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</si>
  <si>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</si>
  <si>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</si>
  <si>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</si>
  <si>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</si>
  <si>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</si>
  <si>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</si>
  <si>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</si>
  <si>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</si>
  <si>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</si>
  <si>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</si>
  <si>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</si>
  <si>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</si>
  <si>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</si>
  <si>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</si>
  <si>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</si>
  <si>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</si>
  <si>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</si>
  <si>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</si>
  <si>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</si>
  <si>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</si>
  <si>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</si>
  <si>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</si>
  <si>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</si>
  <si>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</si>
  <si>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</si>
  <si>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</si>
  <si>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</si>
  <si>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</si>
  <si>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</si>
  <si>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</si>
  <si>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</si>
  <si>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</si>
  <si>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</si>
  <si>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</si>
  <si>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</si>
  <si>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</si>
  <si>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</si>
  <si>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</si>
  <si>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</si>
  <si>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</si>
  <si>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</si>
  <si>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</si>
  <si>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</si>
  <si>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</si>
  <si>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</si>
  <si>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</si>
  <si>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</si>
  <si>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</si>
  <si>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</si>
  <si>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</si>
  <si>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</si>
  <si>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</si>
  <si>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</si>
  <si>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</si>
  <si>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</si>
  <si>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</si>
  <si>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</si>
  <si>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</si>
  <si>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</si>
  <si>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</si>
  <si>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</si>
  <si>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</si>
  <si>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</si>
  <si>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</si>
  <si>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</si>
  <si>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</si>
  <si>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</si>
  <si>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</si>
  <si>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</si>
  <si>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</si>
  <si>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</si>
  <si>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</si>
  <si>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</si>
  <si>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</si>
  <si>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</si>
  <si>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</si>
  <si>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</si>
  <si>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</si>
  <si>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</si>
  <si>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</si>
  <si>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</si>
  <si>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</si>
  <si>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</si>
  <si>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</si>
  <si>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</si>
  <si>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</si>
  <si>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</si>
  <si>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</si>
  <si>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</si>
  <si>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</si>
  <si>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</si>
  <si>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</si>
  <si>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</si>
  <si>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</si>
  <si>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</si>
  <si>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</si>
  <si>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</si>
  <si>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</si>
  <si>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</si>
  <si>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</si>
  <si>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</si>
  <si>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</si>
  <si>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</si>
  <si>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</si>
  <si>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</si>
  <si>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</si>
  <si>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</si>
  <si>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</si>
  <si>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</si>
  <si>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</si>
  <si>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</si>
  <si>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</si>
  <si>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</si>
  <si>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</si>
  <si>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</si>
  <si>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</si>
  <si>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</si>
  <si>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</si>
  <si>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</si>
  <si>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</si>
  <si>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</si>
  <si>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</si>
  <si>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</si>
  <si>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</si>
  <si>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</si>
  <si>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</si>
  <si>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</si>
  <si>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</si>
  <si>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</si>
  <si>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</si>
  <si>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</si>
  <si>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</si>
  <si>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</si>
  <si>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</si>
  <si>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</si>
  <si>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</si>
  <si>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</si>
  <si>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</si>
  <si>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</si>
  <si>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</si>
  <si>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</si>
  <si>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</si>
  <si>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</si>
  <si>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</si>
  <si>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</si>
  <si>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</si>
  <si>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</si>
  <si>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</si>
  <si>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</si>
  <si>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</si>
  <si>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</si>
  <si>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</si>
  <si>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</si>
  <si>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</si>
  <si>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</si>
  <si>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</si>
  <si>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</si>
  <si>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</si>
  <si>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</si>
  <si>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</si>
  <si>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</si>
  <si>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</si>
  <si>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</si>
  <si>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</si>
  <si>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</si>
  <si>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</si>
  <si>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</si>
  <si>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</si>
  <si>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</si>
  <si>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</si>
  <si>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</si>
  <si>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</si>
  <si>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</si>
  <si>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</si>
  <si>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</si>
  <si>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</si>
  <si>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</si>
  <si>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</si>
  <si>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</si>
  <si>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</si>
  <si>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</si>
  <si>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</si>
  <si>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</si>
  <si>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</si>
  <si>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</si>
  <si>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</si>
  <si>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</si>
  <si>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</si>
  <si>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</si>
  <si>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</si>
  <si>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</si>
  <si>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</si>
  <si>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</si>
  <si>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</si>
  <si>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</si>
  <si>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</si>
  <si>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</si>
  <si>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</si>
  <si>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</si>
  <si>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</si>
  <si>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</si>
  <si>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</si>
  <si>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</si>
  <si>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</si>
  <si>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</si>
  <si>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</si>
  <si>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</si>
  <si>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</si>
  <si>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</si>
  <si>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</si>
  <si>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</si>
  <si>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</si>
  <si>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</si>
  <si>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</si>
  <si>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</si>
  <si>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</si>
  <si>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</si>
  <si>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</si>
  <si>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</si>
  <si>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</si>
  <si>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</si>
  <si>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</si>
  <si>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</si>
  <si>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</si>
  <si>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</si>
  <si>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</si>
  <si>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</si>
  <si>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</si>
  <si>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</si>
  <si>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</si>
  <si>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</si>
  <si>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</si>
  <si>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</si>
  <si>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</si>
  <si>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</si>
  <si>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</si>
  <si>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</si>
  <si>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</si>
  <si>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</si>
  <si>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</si>
  <si>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</si>
  <si>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</si>
  <si>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</si>
  <si>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</si>
  <si>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</si>
  <si>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</si>
  <si>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</si>
  <si>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</si>
  <si>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</si>
  <si>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</si>
  <si>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</si>
  <si>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</si>
  <si>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</si>
  <si>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</si>
  <si>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</si>
  <si>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</si>
  <si>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</si>
  <si>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</si>
  <si>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</si>
  <si>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</si>
  <si>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</si>
  <si>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</si>
  <si>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</si>
  <si>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</si>
  <si>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</si>
  <si>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</si>
  <si>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</si>
  <si>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</si>
  <si>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</si>
  <si>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</si>
  <si>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</si>
  <si>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</si>
  <si>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</si>
  <si>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</si>
  <si>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</si>
  <si>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</si>
  <si>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</si>
  <si>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</si>
  <si>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</si>
  <si>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</si>
  <si>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</si>
  <si>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</si>
  <si>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</si>
  <si>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</si>
  <si>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</si>
  <si>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</si>
  <si>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</si>
  <si>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</si>
  <si>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</si>
  <si>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</si>
  <si>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</si>
  <si>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</si>
  <si>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</si>
  <si>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</si>
  <si>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</si>
  <si>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</si>
  <si>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</si>
  <si>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</si>
  <si>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</si>
  <si>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</si>
  <si>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</si>
  <si>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</si>
  <si>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</si>
  <si>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</si>
  <si>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</si>
  <si>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</si>
  <si>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</si>
  <si>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</si>
  <si>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</si>
  <si>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</si>
  <si>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</si>
  <si>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</si>
  <si>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</si>
  <si>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</si>
  <si>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</si>
  <si>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</si>
  <si>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</si>
  <si>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</si>
  <si>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</si>
  <si>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</si>
  <si>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</si>
  <si>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</si>
  <si>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</si>
  <si>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</si>
  <si>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</si>
  <si>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</si>
  <si>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</si>
  <si>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</si>
  <si>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</si>
  <si>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</si>
  <si>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</si>
  <si>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</si>
  <si>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</si>
  <si>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</si>
  <si>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</si>
  <si>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</si>
  <si>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</si>
  <si>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</si>
  <si>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</si>
  <si>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</si>
  <si>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</si>
  <si>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</si>
  <si>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</si>
  <si>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</si>
  <si>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</si>
  <si>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</si>
  <si>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</si>
  <si>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</si>
  <si>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</si>
  <si>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</si>
  <si>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</si>
  <si>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</si>
  <si>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</si>
  <si>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</si>
  <si>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</si>
  <si>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</si>
  <si>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</si>
  <si>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</si>
  <si>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</si>
  <si>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</si>
  <si>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</si>
  <si>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</si>
  <si>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</si>
  <si>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</si>
  <si>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</si>
  <si>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</si>
  <si>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</si>
  <si>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</si>
  <si>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</si>
  <si>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</si>
  <si>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</si>
  <si>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</si>
  <si>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</si>
  <si>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</si>
  <si>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</si>
  <si>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</si>
  <si>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</si>
  <si>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</si>
  <si>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</si>
  <si>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</si>
  <si>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</si>
  <si>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</si>
  <si>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</si>
  <si>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</si>
  <si>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</si>
  <si>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</si>
  <si>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</si>
  <si>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</si>
  <si>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</si>
  <si>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</si>
  <si>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</si>
  <si>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</si>
  <si>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</si>
  <si>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</si>
  <si>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</si>
  <si>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</si>
  <si>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</si>
  <si>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</si>
  <si>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</si>
  <si>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</si>
  <si>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</si>
  <si>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</si>
  <si>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</si>
  <si>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</si>
  <si>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</si>
  <si>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</si>
  <si>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</si>
  <si>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</si>
  <si>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</si>
  <si>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</si>
  <si>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</si>
  <si>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</si>
  <si>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</si>
  <si>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</si>
  <si>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</si>
  <si>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</si>
  <si>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</si>
  <si>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</si>
  <si>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</si>
  <si>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</si>
  <si>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</si>
  <si>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</si>
  <si>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</si>
  <si>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</si>
  <si>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</si>
  <si>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</si>
  <si>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</si>
  <si>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</si>
  <si>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</si>
  <si>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</si>
  <si>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</si>
  <si>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</si>
  <si>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</si>
  <si>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</si>
  <si>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</si>
  <si>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</si>
  <si>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</si>
  <si>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</si>
  <si>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</si>
  <si>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</si>
  <si>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</si>
  <si>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</si>
  <si>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</si>
  <si>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</si>
  <si>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</si>
  <si>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</si>
  <si>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</si>
  <si>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</si>
  <si>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</si>
  <si>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</si>
  <si>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</si>
  <si>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</si>
  <si>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</si>
  <si>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</si>
  <si>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</si>
  <si>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</si>
  <si>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</si>
  <si>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</si>
  <si>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</si>
  <si>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</si>
  <si>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</si>
  <si>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</si>
  <si>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</si>
  <si>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</si>
  <si>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</si>
  <si>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</si>
  <si>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</si>
  <si>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</si>
  <si>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</si>
  <si>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</si>
  <si>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</si>
  <si>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</si>
  <si>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</si>
  <si>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</si>
  <si>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</si>
  <si>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</si>
  <si>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</si>
  <si>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</si>
  <si>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</si>
  <si>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</si>
  <si>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</si>
  <si>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</si>
  <si>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</si>
  <si>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</si>
  <si>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</si>
  <si>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</si>
  <si>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</si>
  <si>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</si>
  <si>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</si>
  <si>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</si>
  <si>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</si>
  <si>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</si>
  <si>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</si>
  <si>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</si>
  <si>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</si>
  <si>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</si>
  <si>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</si>
  <si>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</si>
  <si>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</si>
  <si>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</si>
  <si>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</si>
  <si>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</si>
  <si>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</si>
  <si>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</si>
  <si>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</si>
  <si>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</si>
  <si>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</si>
  <si>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</si>
  <si>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</si>
  <si>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</si>
  <si>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</si>
  <si>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</si>
  <si>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</si>
  <si>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</si>
  <si>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</si>
  <si>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</si>
  <si>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</si>
  <si>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</si>
  <si>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</si>
  <si>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</si>
  <si>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</si>
  <si>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</si>
  <si>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</si>
  <si>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</si>
  <si>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</si>
  <si>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</si>
  <si>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</si>
  <si>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</si>
  <si>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</si>
  <si>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</si>
  <si>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</si>
  <si>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</si>
  <si>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</si>
  <si>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</si>
  <si>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</si>
  <si>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</si>
  <si>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</si>
  <si>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</si>
  <si>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</si>
  <si>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</si>
  <si>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</si>
  <si>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</si>
  <si>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</si>
  <si>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</si>
  <si>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</si>
  <si>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</si>
  <si>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</si>
  <si>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</si>
  <si>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</si>
  <si>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</si>
  <si>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</si>
  <si>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</si>
  <si>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</si>
  <si>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</si>
  <si>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</si>
  <si>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</si>
  <si>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</si>
  <si>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</si>
  <si>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</si>
  <si>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</si>
  <si>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</si>
  <si>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</si>
  <si>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</si>
  <si>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</si>
  <si>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</si>
  <si>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</si>
  <si>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</si>
  <si>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</si>
  <si>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</si>
  <si>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</si>
  <si>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</si>
  <si>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</si>
  <si>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</si>
  <si>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</si>
  <si>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</si>
  <si>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</si>
  <si>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</si>
  <si>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</si>
  <si>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</si>
  <si>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</si>
  <si>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</si>
  <si>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</si>
  <si>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</si>
  <si>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</si>
  <si>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</si>
  <si>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</si>
  <si>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</si>
  <si>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</si>
  <si>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</si>
  <si>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</si>
  <si>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</si>
  <si>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</si>
  <si>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</si>
  <si>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</si>
  <si>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</si>
  <si>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</si>
  <si>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</si>
  <si>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</si>
  <si>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</si>
  <si>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</si>
  <si>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</si>
  <si>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</si>
  <si>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</si>
  <si>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</si>
  <si>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</si>
  <si>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</si>
  <si>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</si>
  <si>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</si>
  <si>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</si>
  <si>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</si>
  <si>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</si>
  <si>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</si>
  <si>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</si>
  <si>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</si>
  <si>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</si>
  <si>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</si>
  <si>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</si>
  <si>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</si>
  <si>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</si>
  <si>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</si>
  <si>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</si>
  <si>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</si>
  <si>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</si>
  <si>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</si>
  <si>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</si>
  <si>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</si>
  <si>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</si>
  <si>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</si>
  <si>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</si>
  <si>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</si>
  <si>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</si>
  <si>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</si>
  <si>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</si>
  <si>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</si>
  <si>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</si>
  <si>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</si>
  <si>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</si>
  <si>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</si>
  <si>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</si>
  <si>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</si>
  <si>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</si>
  <si>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</si>
  <si>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</si>
  <si>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</si>
  <si>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</si>
  <si>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</si>
  <si>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</si>
  <si>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</si>
  <si>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</si>
  <si>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</si>
  <si>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</si>
  <si>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</si>
  <si>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</si>
  <si>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</si>
  <si>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</si>
  <si>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</si>
  <si>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</si>
  <si>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</si>
  <si>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</si>
  <si>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</si>
  <si>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</si>
  <si>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</si>
  <si>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</si>
  <si>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</si>
  <si>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</si>
  <si>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</si>
  <si>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</si>
  <si>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</si>
  <si>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</si>
  <si>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</si>
  <si>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</si>
  <si>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</si>
  <si>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</si>
  <si>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</si>
  <si>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</si>
  <si>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</si>
  <si>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</si>
  <si>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</si>
  <si>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</si>
  <si>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</si>
  <si>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</si>
  <si>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</si>
  <si>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</si>
  <si>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</si>
  <si>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</si>
  <si>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</si>
  <si>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</si>
  <si>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</si>
  <si>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</si>
  <si>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</si>
  <si>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</si>
  <si>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</si>
  <si>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</si>
  <si>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</si>
  <si>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</si>
  <si>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</si>
  <si>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</si>
  <si>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</si>
  <si>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</si>
  <si>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</si>
  <si>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</si>
  <si>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</si>
  <si>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</si>
  <si>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</si>
  <si>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</si>
  <si>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</si>
  <si>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</si>
  <si>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</si>
  <si>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</si>
  <si>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</si>
  <si>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</si>
  <si>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</si>
  <si>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</si>
  <si>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</si>
  <si>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</si>
  <si>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</si>
  <si>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</si>
  <si>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</si>
  <si>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</si>
  <si>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</si>
  <si>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</si>
  <si>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</si>
  <si>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</si>
  <si>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</si>
  <si>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</si>
  <si>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</si>
  <si>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</si>
  <si>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</si>
  <si>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</si>
  <si>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</si>
  <si>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</si>
  <si>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</si>
  <si>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</si>
  <si>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</si>
  <si>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</si>
  <si>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</si>
  <si>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</si>
  <si>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</si>
  <si>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</si>
  <si>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</si>
  <si>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</si>
  <si>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</si>
  <si>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</si>
  <si>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</si>
  <si>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</si>
  <si>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</si>
  <si>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</si>
  <si>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</si>
  <si>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</si>
  <si>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</si>
  <si>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</si>
  <si>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</si>
  <si>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</si>
  <si>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</si>
  <si>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</si>
  <si>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</si>
  <si>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</si>
  <si>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</si>
  <si>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</si>
  <si>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</si>
  <si>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</si>
  <si>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</si>
  <si>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</si>
  <si>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</si>
  <si>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</si>
  <si>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</si>
  <si>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</si>
  <si>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</si>
  <si>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</si>
  <si>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</si>
  <si>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</si>
  <si>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</si>
  <si>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</si>
  <si>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</si>
  <si>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</si>
  <si>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</si>
  <si>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</si>
  <si>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</si>
  <si>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</si>
  <si>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</si>
  <si>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</si>
  <si>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</si>
  <si>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</si>
  <si>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</si>
  <si>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</si>
  <si>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</si>
  <si>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</si>
  <si>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</si>
  <si>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</si>
  <si>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</si>
  <si>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</si>
  <si>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</si>
  <si>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</si>
  <si>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</si>
  <si>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</si>
  <si>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</si>
  <si>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</si>
  <si>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</si>
  <si>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</si>
  <si>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</si>
  <si>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</si>
  <si>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</si>
  <si>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</si>
  <si>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</si>
  <si>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</si>
  <si>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</si>
  <si>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</si>
  <si>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</si>
  <si>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</si>
  <si>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</si>
  <si>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</si>
  <si>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</si>
  <si>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</si>
  <si>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</si>
  <si>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</si>
  <si>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</si>
  <si>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</si>
  <si>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</si>
  <si>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</si>
  <si>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</si>
  <si>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</si>
  <si>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</si>
  <si>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</si>
  <si>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</si>
  <si>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</si>
  <si>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</si>
  <si>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</si>
  <si>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</si>
  <si>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</si>
  <si>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</si>
  <si>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</si>
  <si>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</si>
  <si>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</si>
  <si>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</si>
  <si>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</si>
  <si>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</si>
  <si>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</si>
  <si>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</si>
  <si>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</si>
  <si>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</si>
  <si>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</si>
  <si>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</si>
  <si>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</si>
  <si>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</si>
  <si>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</si>
  <si>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</si>
  <si>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</si>
  <si>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</si>
  <si>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</si>
  <si>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</si>
  <si>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</si>
  <si>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</si>
  <si>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</si>
  <si>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</si>
  <si>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</si>
  <si>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</si>
  <si>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</si>
  <si>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</si>
  <si>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</si>
  <si>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</si>
  <si>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</si>
  <si>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</si>
  <si>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</si>
  <si>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</si>
  <si>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</si>
  <si>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</si>
  <si>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</si>
  <si>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</si>
  <si>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</si>
  <si>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</si>
  <si>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</si>
  <si>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</si>
  <si>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</si>
  <si>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</si>
  <si>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</si>
  <si>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</si>
  <si>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</si>
  <si>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</si>
  <si>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</si>
  <si>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</si>
  <si>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</si>
  <si>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</si>
  <si>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</si>
  <si>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</si>
  <si>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</si>
  <si>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</si>
  <si>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</si>
  <si>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</si>
  <si>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</si>
  <si>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</si>
  <si>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</si>
  <si>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</si>
  <si>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</si>
  <si>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</si>
  <si>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</si>
  <si>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</si>
  <si>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</si>
  <si>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</si>
  <si>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</si>
  <si>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</si>
  <si>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</si>
  <si>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</si>
  <si>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</si>
  <si>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</si>
  <si>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</si>
  <si>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</si>
  <si>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</si>
  <si>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</si>
  <si>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</si>
  <si>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</si>
  <si>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</si>
  <si>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</si>
  <si>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</si>
  <si>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</si>
  <si>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</si>
  <si>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</si>
  <si>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</si>
  <si>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</si>
  <si>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</si>
  <si>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</si>
  <si>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</si>
  <si>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</si>
  <si>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</si>
  <si>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</si>
  <si>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</si>
  <si>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</si>
  <si>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</si>
  <si>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</si>
  <si>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</si>
  <si>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</si>
  <si>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</si>
  <si>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</si>
  <si>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</si>
  <si>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</si>
  <si>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</si>
  <si>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</si>
  <si>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</si>
  <si>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</si>
  <si>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</si>
  <si>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</si>
  <si>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</si>
  <si>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</si>
  <si>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</si>
  <si>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</si>
  <si>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</si>
  <si>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</si>
  <si>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</si>
  <si>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</si>
  <si>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</si>
  <si>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</si>
  <si>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</si>
  <si>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</si>
  <si>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</si>
  <si>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</si>
  <si>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</si>
  <si>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</si>
  <si>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</si>
  <si>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</si>
  <si>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</si>
  <si>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</si>
  <si>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</si>
  <si>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</si>
  <si>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</si>
  <si>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</si>
  <si>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</si>
  <si>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</si>
  <si>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</si>
  <si>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</si>
  <si>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</si>
  <si>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</si>
  <si>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</si>
  <si>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</si>
  <si>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</si>
  <si>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</si>
  <si>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</si>
  <si>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</si>
  <si>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</si>
  <si>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</si>
  <si>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</si>
  <si>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</si>
  <si>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</si>
  <si>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</si>
  <si>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</si>
  <si>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</si>
  <si>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</si>
  <si>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</si>
  <si>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</si>
  <si>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</si>
  <si>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</si>
  <si>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</si>
  <si>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</si>
  <si>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</si>
  <si>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</si>
  <si>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</si>
  <si>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</si>
  <si>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</si>
  <si>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</si>
  <si>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</si>
  <si>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</si>
  <si>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</si>
  <si>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</si>
  <si>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</si>
  <si>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</si>
  <si>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</si>
  <si>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</si>
  <si>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</si>
  <si>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</si>
  <si>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</si>
  <si>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</si>
  <si>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</si>
  <si>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</si>
  <si>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</si>
  <si>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</si>
  <si>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</si>
  <si>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</si>
  <si>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</si>
  <si>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</si>
  <si>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</si>
  <si>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</si>
  <si>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</si>
  <si>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</si>
  <si>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</si>
  <si>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</si>
  <si>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</si>
  <si>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</si>
  <si>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</si>
  <si>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</si>
  <si>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</si>
  <si>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</si>
  <si>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</si>
  <si>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</si>
  <si>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</si>
  <si>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</si>
  <si>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</si>
  <si>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</si>
  <si>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</si>
  <si>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</si>
  <si>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</si>
  <si>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</si>
  <si>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</si>
  <si>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</si>
  <si>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</si>
  <si>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</si>
  <si>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</si>
  <si>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</si>
  <si>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</si>
  <si>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</si>
  <si>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</si>
  <si>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</si>
  <si>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</si>
  <si>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</si>
  <si>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</si>
  <si>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</si>
  <si>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</si>
  <si>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</si>
  <si>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</si>
  <si>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</si>
  <si>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</si>
  <si>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</si>
  <si>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</si>
  <si>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</si>
  <si>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</si>
  <si>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</si>
  <si>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</si>
  <si>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</si>
  <si>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</si>
  <si>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</si>
  <si>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</si>
  <si>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</si>
  <si>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</si>
  <si>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</si>
  <si>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</si>
  <si>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</si>
  <si>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</si>
  <si>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</si>
  <si>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</si>
  <si>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</si>
  <si>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</si>
  <si>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</si>
  <si>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</si>
  <si>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</si>
  <si>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</si>
  <si>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</si>
  <si>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</si>
  <si>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</si>
  <si>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</si>
  <si>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</si>
  <si>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</si>
  <si>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</si>
  <si>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</si>
  <si>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</si>
  <si>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</si>
  <si>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</si>
  <si>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</si>
  <si>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</si>
  <si>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</si>
  <si>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</si>
  <si>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</si>
  <si>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</si>
  <si>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</si>
  <si>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</si>
  <si>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</si>
  <si>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</si>
  <si>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</si>
  <si>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</si>
  <si>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</si>
  <si>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</si>
  <si>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</si>
  <si>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</si>
  <si>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</si>
  <si>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</si>
  <si>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</si>
  <si>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</si>
  <si>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</si>
  <si>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</si>
  <si>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</si>
  <si>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</si>
  <si>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</si>
  <si>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</si>
  <si>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</si>
  <si>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</si>
  <si>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</si>
  <si>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</si>
  <si>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</si>
  <si>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</si>
  <si>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</si>
  <si>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</si>
  <si>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</si>
  <si>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</si>
  <si>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</si>
  <si>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</si>
  <si>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</si>
  <si>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</si>
  <si>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</si>
  <si>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</si>
  <si>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</si>
  <si>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</si>
  <si>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</si>
  <si>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</si>
  <si>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</si>
  <si>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</si>
  <si>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</si>
  <si>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</si>
  <si>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</si>
  <si>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</si>
  <si>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</si>
  <si>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</si>
  <si>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</si>
  <si>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</si>
  <si>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</si>
  <si>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</si>
  <si>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</si>
  <si>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</si>
  <si>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</si>
  <si>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</si>
  <si>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</si>
  <si>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</si>
  <si>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</si>
  <si>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</si>
  <si>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</si>
  <si>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</si>
  <si>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</si>
  <si>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</si>
  <si>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</si>
  <si>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</si>
  <si>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</si>
  <si>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</si>
  <si>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</si>
  <si>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</si>
  <si>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</si>
  <si>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</si>
  <si>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</si>
  <si>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</si>
  <si>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</si>
  <si>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</si>
  <si>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</si>
  <si>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</si>
  <si>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</si>
  <si>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</si>
  <si>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</si>
  <si>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</si>
  <si>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</si>
  <si>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</si>
  <si>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</si>
  <si>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</si>
  <si>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</si>
  <si>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</si>
  <si>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</si>
  <si>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</si>
  <si>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</si>
  <si>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</si>
  <si>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</si>
  <si>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</si>
  <si>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</si>
  <si>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</si>
  <si>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</si>
  <si>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</si>
  <si>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</si>
  <si>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</si>
  <si>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</si>
  <si>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</si>
  <si>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</si>
  <si>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</si>
  <si>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</si>
  <si>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</si>
  <si>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</si>
  <si>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</si>
  <si>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</si>
  <si>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</si>
  <si>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</si>
  <si>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</si>
  <si>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</si>
  <si>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</si>
  <si>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</si>
  <si>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</si>
  <si>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</si>
  <si>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</si>
  <si>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</si>
  <si>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</si>
  <si>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</si>
  <si>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</si>
  <si>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</si>
  <si>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</si>
  <si>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</si>
  <si>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</si>
  <si>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</si>
  <si>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</si>
  <si>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</si>
  <si>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</si>
  <si>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</si>
  <si>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</si>
  <si>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</si>
  <si>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</si>
  <si>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</si>
  <si>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</si>
  <si>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</si>
  <si>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</si>
  <si>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</si>
  <si>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</si>
  <si>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</si>
  <si>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</si>
  <si>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</si>
  <si>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</si>
  <si>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</si>
  <si>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</si>
  <si>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</si>
  <si>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</si>
  <si>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</si>
  <si>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</si>
  <si>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</si>
  <si>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</si>
  <si>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</si>
  <si>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</si>
  <si>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</si>
  <si>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</si>
  <si>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</si>
  <si>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</si>
  <si>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</si>
  <si>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</si>
  <si>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</si>
  <si>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</si>
  <si>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</si>
  <si>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</si>
  <si>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</si>
  <si>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</si>
  <si>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</si>
  <si>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</si>
  <si>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</si>
  <si>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</si>
  <si>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</si>
  <si>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</si>
  <si>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</si>
  <si>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</si>
  <si>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</si>
  <si>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</si>
  <si>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</si>
  <si>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</si>
  <si>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</si>
  <si>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</si>
  <si>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</si>
  <si>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</si>
  <si>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</si>
  <si>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</si>
  <si>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</si>
  <si>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</si>
  <si>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</si>
  <si>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</si>
  <si>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</si>
  <si>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</si>
  <si>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</si>
  <si>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</si>
  <si>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</si>
  <si>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</si>
  <si>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</si>
  <si>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</si>
  <si>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</si>
  <si>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</si>
  <si>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</si>
  <si>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</si>
  <si>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</si>
  <si>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</si>
  <si>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</si>
  <si>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</si>
  <si>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</si>
  <si>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</si>
  <si>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</si>
  <si>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</si>
  <si>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</si>
  <si>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</si>
  <si>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</si>
  <si>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</si>
  <si>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</si>
  <si>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</si>
  <si>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</si>
  <si>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</si>
  <si>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</si>
  <si>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</si>
  <si>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</si>
  <si>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</si>
  <si>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</si>
  <si>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</si>
  <si>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</si>
  <si>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</si>
  <si>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</si>
  <si>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</si>
  <si>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</si>
  <si>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</si>
  <si>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</si>
  <si>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</si>
  <si>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</si>
  <si>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</si>
  <si>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</si>
  <si>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</si>
  <si>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</si>
  <si>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</si>
  <si>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</si>
  <si>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</si>
  <si>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</si>
  <si>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</si>
  <si>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</si>
  <si>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</si>
  <si>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</si>
  <si>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</si>
  <si>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</si>
  <si>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</si>
  <si>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</si>
  <si>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</si>
  <si>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</si>
  <si>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</si>
  <si>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</si>
  <si>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</si>
  <si>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</si>
  <si>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</si>
  <si>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</si>
  <si>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</si>
  <si>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</si>
  <si>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</si>
  <si>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</si>
  <si>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</si>
  <si>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</si>
  <si>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</si>
  <si>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</si>
  <si>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</si>
  <si>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</si>
  <si>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</si>
  <si>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</si>
  <si>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</si>
  <si>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</si>
  <si>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</si>
  <si>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</si>
  <si>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</si>
  <si>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</si>
  <si>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</si>
  <si>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</si>
  <si>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</si>
  <si>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</si>
  <si>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</si>
  <si>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</si>
  <si>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</si>
  <si>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</si>
  <si>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</si>
  <si>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</si>
  <si>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</si>
  <si>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</si>
  <si>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</si>
  <si>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</si>
  <si>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</si>
  <si>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</si>
  <si>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</si>
  <si>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</si>
  <si>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</si>
  <si>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</si>
  <si>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</si>
  <si>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</si>
  <si>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</si>
  <si>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</si>
  <si>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</si>
  <si>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</si>
  <si>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</si>
  <si>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</si>
  <si>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</si>
  <si>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</si>
  <si>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</si>
  <si>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</si>
  <si>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</si>
  <si>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</si>
  <si>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</si>
  <si>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</si>
  <si>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</si>
  <si>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</si>
  <si>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</si>
  <si>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</si>
  <si>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</si>
  <si>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</si>
  <si>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</si>
  <si>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</si>
  <si>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</si>
  <si>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</si>
  <si>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</si>
  <si>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</si>
  <si>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</si>
  <si>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</si>
  <si>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</si>
  <si>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</si>
  <si>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</si>
  <si>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</si>
  <si>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</si>
  <si>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</si>
  <si>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</si>
  <si>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</si>
  <si>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</si>
  <si>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</si>
  <si>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</si>
  <si>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</si>
  <si>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</si>
  <si>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</si>
  <si>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</si>
  <si>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</si>
  <si>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</si>
  <si>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</si>
  <si>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</si>
  <si>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</si>
  <si>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</si>
  <si>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</si>
  <si>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</si>
  <si>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</si>
  <si>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</si>
  <si>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</si>
  <si>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</si>
  <si>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</si>
  <si>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</si>
  <si>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</si>
  <si>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</si>
  <si>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</si>
  <si>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</si>
  <si>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</si>
  <si>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</si>
  <si>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</si>
  <si>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</si>
  <si>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</si>
  <si>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</si>
  <si>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</si>
  <si>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</si>
  <si>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</si>
  <si>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</si>
  <si>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</si>
  <si>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</si>
  <si>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</si>
  <si>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</si>
  <si>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</si>
  <si>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</si>
  <si>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</si>
  <si>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</si>
  <si>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</si>
  <si>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</si>
  <si>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</si>
  <si>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</si>
  <si>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</si>
  <si>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</si>
  <si>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</si>
  <si>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</si>
  <si>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</si>
  <si>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</si>
  <si>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</si>
  <si>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</si>
  <si>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</si>
  <si>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</si>
  <si>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</si>
  <si>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</si>
  <si>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</si>
  <si>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</si>
  <si>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</si>
  <si>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</si>
  <si>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</si>
  <si>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</si>
  <si>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</si>
  <si>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</si>
  <si>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</si>
  <si>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</si>
  <si>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</si>
  <si>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</si>
  <si>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</si>
  <si>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</si>
  <si>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</si>
  <si>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</si>
  <si>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</si>
  <si>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</si>
  <si>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</si>
  <si>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</si>
  <si>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</si>
  <si>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</si>
  <si>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</si>
  <si>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</si>
  <si>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</si>
  <si>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</si>
  <si>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</si>
  <si>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</si>
  <si>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</si>
  <si>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</si>
  <si>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</si>
  <si>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</si>
  <si>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</si>
  <si>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</si>
  <si>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</si>
  <si>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</si>
  <si>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</si>
  <si>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</si>
  <si>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</si>
  <si>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</si>
  <si>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</si>
  <si>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</si>
  <si>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</si>
  <si>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</si>
  <si>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</si>
  <si>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</si>
  <si>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</si>
  <si>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</si>
  <si>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</si>
  <si>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</si>
  <si>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</si>
  <si>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</si>
  <si>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</si>
  <si>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</si>
  <si>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</si>
  <si>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</si>
  <si>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</si>
  <si>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</si>
  <si>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</si>
  <si>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</si>
  <si>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</si>
  <si>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</si>
  <si>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</si>
  <si>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</si>
  <si>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</si>
  <si>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</si>
  <si>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</si>
  <si>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</si>
  <si>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</si>
  <si>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</si>
  <si>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</si>
  <si>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</si>
  <si>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</si>
  <si>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</si>
  <si>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</si>
  <si>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</si>
  <si>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</si>
  <si>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</si>
  <si>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</si>
  <si>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</si>
  <si>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</si>
  <si>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</si>
  <si>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</si>
  <si>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</si>
  <si>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</si>
  <si>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</si>
  <si>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</si>
  <si>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</si>
  <si>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</si>
  <si>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</si>
  <si>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</si>
  <si>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</si>
  <si>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</si>
  <si>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</si>
  <si>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</si>
  <si>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</si>
  <si>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</si>
  <si>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</si>
  <si>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</si>
  <si>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</si>
  <si>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</si>
  <si>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</si>
  <si>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</si>
  <si>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</si>
  <si>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</si>
  <si>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</si>
  <si>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</si>
  <si>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</si>
  <si>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</si>
  <si>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</si>
  <si>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</si>
  <si>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</si>
  <si>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</si>
  <si>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</si>
  <si>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</si>
  <si>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</si>
  <si>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</si>
  <si>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</si>
  <si>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</si>
  <si>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</si>
  <si>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</si>
  <si>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</si>
  <si>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</si>
  <si>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</si>
  <si>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</si>
  <si>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</si>
  <si>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</si>
  <si>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</si>
  <si>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</si>
  <si>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</si>
  <si>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</si>
  <si>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</si>
  <si>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</si>
  <si>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</si>
  <si>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</si>
  <si>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</si>
  <si>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</si>
  <si>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</si>
  <si>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</si>
  <si>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</si>
  <si>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</si>
  <si>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</si>
  <si>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</si>
  <si>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</si>
  <si>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</si>
  <si>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</si>
  <si>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</si>
  <si>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</si>
  <si>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</si>
  <si>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</si>
  <si>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</si>
  <si>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</si>
  <si>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</si>
  <si>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</si>
  <si>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</si>
  <si>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</si>
  <si>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</si>
  <si>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</si>
  <si>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</si>
  <si>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</si>
  <si>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</si>
  <si>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</si>
  <si>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</si>
  <si>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</si>
  <si>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</si>
  <si>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</si>
  <si>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</si>
  <si>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</si>
  <si>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</si>
  <si>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</si>
  <si>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</si>
  <si>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</si>
  <si>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</si>
  <si>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</si>
  <si>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</si>
  <si>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</si>
  <si>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</si>
  <si>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</si>
  <si>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</si>
  <si>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</si>
  <si>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</si>
  <si>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</si>
  <si>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</si>
  <si>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</si>
  <si>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</si>
  <si>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</si>
  <si>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</si>
  <si>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</si>
  <si>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</si>
  <si>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</si>
  <si>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</si>
  <si>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</si>
  <si>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</si>
  <si>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</si>
  <si>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</si>
  <si>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</si>
  <si>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</si>
  <si>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</si>
  <si>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</si>
  <si>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</si>
  <si>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</si>
  <si>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</si>
  <si>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</si>
  <si>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</si>
  <si>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</si>
  <si>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</si>
  <si>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</si>
  <si>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</si>
  <si>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</si>
  <si>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</si>
  <si>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</si>
  <si>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</si>
  <si>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</si>
  <si>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</si>
  <si>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</si>
  <si>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</si>
  <si>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</si>
  <si>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</si>
  <si>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</si>
  <si>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</si>
  <si>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</si>
  <si>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</si>
  <si>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</si>
  <si>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</si>
  <si>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</si>
  <si>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</si>
  <si>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</si>
  <si>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</si>
  <si>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</si>
  <si>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</si>
  <si>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</si>
  <si>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</si>
  <si>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</si>
  <si>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</si>
  <si>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</si>
  <si>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</si>
  <si>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</si>
  <si>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</si>
  <si>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</si>
  <si>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</si>
  <si>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</si>
  <si>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</si>
  <si>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</si>
  <si>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</si>
  <si>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</si>
  <si>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</si>
  <si>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</si>
  <si>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</si>
  <si>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</si>
  <si>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</si>
  <si>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</si>
  <si>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</si>
  <si>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</si>
  <si>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</si>
  <si>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</si>
  <si>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</si>
  <si>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</si>
  <si>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</si>
  <si>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</si>
  <si>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</si>
  <si>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</si>
  <si>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</si>
  <si>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</si>
  <si>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</si>
  <si>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</si>
  <si>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</si>
  <si>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</si>
  <si>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</si>
  <si>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</si>
  <si>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</si>
  <si>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</si>
  <si>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</si>
  <si>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</si>
  <si>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</si>
  <si>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</si>
  <si>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</si>
  <si>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</si>
  <si>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</si>
  <si>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</si>
  <si>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</si>
  <si>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</si>
  <si>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</si>
  <si>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</si>
  <si>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</si>
  <si>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</si>
  <si>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</si>
  <si>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</si>
  <si>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</si>
  <si>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</si>
  <si>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</si>
  <si>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</si>
  <si>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</si>
  <si>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</si>
  <si>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</si>
  <si>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</si>
  <si>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</si>
  <si>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</si>
  <si>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</si>
  <si>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</si>
  <si>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</si>
  <si>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</si>
  <si>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</si>
  <si>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</si>
  <si>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</si>
  <si>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</si>
  <si>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</si>
  <si>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</si>
  <si>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</si>
  <si>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</si>
  <si>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</si>
  <si>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</si>
  <si>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</si>
  <si>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</si>
  <si>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</si>
  <si>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</si>
  <si>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</si>
  <si>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</si>
  <si>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</si>
  <si>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</si>
  <si>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</si>
  <si>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</si>
  <si>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</si>
  <si>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</si>
  <si>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</si>
  <si>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</si>
  <si>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</si>
  <si>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</si>
  <si>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</si>
  <si>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</si>
  <si>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</si>
  <si>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</si>
  <si>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</si>
  <si>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</si>
  <si>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</si>
  <si>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</si>
  <si>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</si>
  <si>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</si>
  <si>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</si>
  <si>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</si>
  <si>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</si>
  <si>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</si>
  <si>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</si>
  <si>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</si>
  <si>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</si>
  <si>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</si>
  <si>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</si>
  <si>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</si>
  <si>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</si>
  <si>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</si>
  <si>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</si>
  <si>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</si>
  <si>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</si>
  <si>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</si>
  <si>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</si>
  <si>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</si>
  <si>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</si>
  <si>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</si>
  <si>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</si>
  <si>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</si>
  <si>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</si>
  <si>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</si>
  <si>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</si>
  <si>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</si>
  <si>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</si>
  <si>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</si>
  <si>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</si>
  <si>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</si>
  <si>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</si>
  <si>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</si>
  <si>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</si>
  <si>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</si>
  <si>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</si>
  <si>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</si>
  <si>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</si>
  <si>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</si>
  <si>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</si>
  <si>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</si>
  <si>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</si>
  <si>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</si>
  <si>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</si>
  <si>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</si>
  <si>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</si>
  <si>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</si>
  <si>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</si>
  <si>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</si>
  <si>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</si>
  <si>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</si>
  <si>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</si>
  <si>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</si>
  <si>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</si>
  <si>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</si>
  <si>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</si>
  <si>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</si>
  <si>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</si>
  <si>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</si>
  <si>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</si>
  <si>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</si>
  <si>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</si>
  <si>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</si>
  <si>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</si>
  <si>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</si>
  <si>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</si>
  <si>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</si>
  <si>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</si>
  <si>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</si>
  <si>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</si>
  <si>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</si>
  <si>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</si>
  <si>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</si>
  <si>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</si>
  <si>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</si>
  <si>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</si>
  <si>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</si>
  <si>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</si>
  <si>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</si>
  <si>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</si>
  <si>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</si>
  <si>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</si>
  <si>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</si>
  <si>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</si>
  <si>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</si>
  <si>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</si>
  <si>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</si>
  <si>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</si>
  <si>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</si>
  <si>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</si>
  <si>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</si>
  <si>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</si>
  <si>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</si>
  <si>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</si>
  <si>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</si>
  <si>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</si>
  <si>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</si>
  <si>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</si>
  <si>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</si>
  <si>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</si>
  <si>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</si>
  <si>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</si>
  <si>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</si>
  <si>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</si>
  <si>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</si>
  <si>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</si>
  <si>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</si>
  <si>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</si>
  <si>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</si>
  <si>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</si>
  <si>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</si>
  <si>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</si>
  <si>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</si>
  <si>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</si>
  <si>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</si>
  <si>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</si>
  <si>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</si>
  <si>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</si>
  <si>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</si>
  <si>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</si>
  <si>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</si>
  <si>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</si>
  <si>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</si>
  <si>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</si>
  <si>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</si>
  <si>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</si>
  <si>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</si>
  <si>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</si>
  <si>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</si>
  <si>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</si>
  <si>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</si>
  <si>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</si>
  <si>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</si>
  <si>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</si>
  <si>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</si>
  <si>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</si>
  <si>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</si>
  <si>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</si>
  <si>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</si>
  <si>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</si>
  <si>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</si>
  <si>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</si>
  <si>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</si>
  <si>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</si>
  <si>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</si>
  <si>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</si>
  <si>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</si>
  <si>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</si>
  <si>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</si>
  <si>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</si>
  <si>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</si>
  <si>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</si>
  <si>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</si>
  <si>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</si>
  <si>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</si>
  <si>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</si>
  <si>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</si>
  <si>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</si>
  <si>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</si>
  <si>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</si>
  <si>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</si>
  <si>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</si>
  <si>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</si>
  <si>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</si>
  <si>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</si>
  <si>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</si>
  <si>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</si>
  <si>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</si>
  <si>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</si>
  <si>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</si>
  <si>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</si>
  <si>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</si>
  <si>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</si>
  <si>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</si>
  <si>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</si>
  <si>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</si>
  <si>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</si>
  <si>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</si>
  <si>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</si>
  <si>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</si>
  <si>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</si>
  <si>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</si>
  <si>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</si>
  <si>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</si>
  <si>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</si>
  <si>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</si>
  <si>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</si>
  <si>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</si>
  <si>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</si>
  <si>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</si>
  <si>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</si>
  <si>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</si>
  <si>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</si>
  <si>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</si>
  <si>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</si>
  <si>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</si>
  <si>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</si>
  <si>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</si>
  <si>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</si>
  <si>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</si>
  <si>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</si>
  <si>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</si>
  <si>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</si>
  <si>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</si>
  <si>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</si>
  <si>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</si>
  <si>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</si>
  <si>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</si>
  <si>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</si>
  <si>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</si>
  <si>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</si>
  <si>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</si>
  <si>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</si>
  <si>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</si>
  <si>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</si>
  <si>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</si>
  <si>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</si>
  <si>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</si>
  <si>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</si>
  <si>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</si>
  <si>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</si>
  <si>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</si>
  <si>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</si>
  <si>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</si>
  <si>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</si>
  <si>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</si>
  <si>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</si>
  <si>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</si>
  <si>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</si>
  <si>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</si>
  <si>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</si>
  <si>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</si>
  <si>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</si>
  <si>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</si>
  <si>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</si>
  <si>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</si>
  <si>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</si>
  <si>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</si>
  <si>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</si>
  <si>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</si>
  <si>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</si>
  <si>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</si>
  <si>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</si>
  <si>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</si>
  <si>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</si>
  <si>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</si>
  <si>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</si>
  <si>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</si>
  <si>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</si>
  <si>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</si>
  <si>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</si>
  <si>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</si>
  <si>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</si>
  <si>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</si>
  <si>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</si>
  <si>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</si>
  <si>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</si>
  <si>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</si>
  <si>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</si>
  <si>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</si>
  <si>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</si>
  <si>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</si>
  <si>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</si>
  <si>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</si>
  <si>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</si>
  <si>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</si>
  <si>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</si>
  <si>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</si>
  <si>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</si>
  <si>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</si>
  <si>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</si>
  <si>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</si>
  <si>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</si>
  <si>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</si>
  <si>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</si>
  <si>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</si>
  <si>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</si>
  <si>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</si>
  <si>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</si>
  <si>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</si>
  <si>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</si>
  <si>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</si>
  <si>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</si>
  <si>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</si>
  <si>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</si>
  <si>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</si>
  <si>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</si>
  <si>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</si>
  <si>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</si>
  <si>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</si>
  <si>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</si>
  <si>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</si>
  <si>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</si>
  <si>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</si>
  <si>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</si>
  <si>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</si>
  <si>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</si>
  <si>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</si>
  <si>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</si>
  <si>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</si>
  <si>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</si>
  <si>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</si>
  <si>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</si>
  <si>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</si>
  <si>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</si>
  <si>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</si>
  <si>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</si>
  <si>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</si>
  <si>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</si>
  <si>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</si>
  <si>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</si>
  <si>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</si>
  <si>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</si>
  <si>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</si>
  <si>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</si>
  <si>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</si>
  <si>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</si>
  <si>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</si>
  <si>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</si>
  <si>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</si>
  <si>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</si>
  <si>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</si>
  <si>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</si>
  <si>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</si>
  <si>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</si>
  <si>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</si>
  <si>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</si>
  <si>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</si>
  <si>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</si>
  <si>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</si>
  <si>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</si>
  <si>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</si>
  <si>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</si>
  <si>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</si>
  <si>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</si>
  <si>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</si>
  <si>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</si>
  <si>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</si>
  <si>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</si>
  <si>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</si>
  <si>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</si>
  <si>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</si>
  <si>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</si>
  <si>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</si>
  <si>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</si>
  <si>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</si>
  <si>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</si>
  <si>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</si>
  <si>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</si>
  <si>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</si>
  <si>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</si>
  <si>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</si>
  <si>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</si>
  <si>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</si>
  <si>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</si>
  <si>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</si>
  <si>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</si>
  <si>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</si>
  <si>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</si>
  <si>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</si>
  <si>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</si>
  <si>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</si>
  <si>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</si>
  <si>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</si>
  <si>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</si>
  <si>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</si>
  <si>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</si>
  <si>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</si>
  <si>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</si>
  <si>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</si>
  <si>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</si>
  <si>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</si>
  <si>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</si>
  <si>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</si>
  <si>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</si>
  <si>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</si>
  <si>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</si>
  <si>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</si>
  <si>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</si>
  <si>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</si>
  <si>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</si>
  <si>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</si>
  <si>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</si>
  <si>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</si>
  <si>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</si>
  <si>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</si>
  <si>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</si>
  <si>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</si>
  <si>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</si>
  <si>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</si>
  <si>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</si>
  <si>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</si>
  <si>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</si>
  <si>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</si>
  <si>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</si>
  <si>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</si>
  <si>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</si>
  <si>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</si>
  <si>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</si>
  <si>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</si>
  <si>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</si>
  <si>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</si>
  <si>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</si>
  <si>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</si>
  <si>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</si>
  <si>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</si>
  <si>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</si>
  <si>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</si>
  <si>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</si>
  <si>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</si>
  <si>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</si>
  <si>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</si>
  <si>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</si>
  <si>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</si>
  <si>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</si>
  <si>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</si>
  <si>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</si>
  <si>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</si>
  <si>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</si>
  <si>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</si>
  <si>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</si>
  <si>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</si>
  <si>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</si>
  <si>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</si>
  <si>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</si>
  <si>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</si>
  <si>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</si>
  <si>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</si>
  <si>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</si>
  <si>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</si>
  <si>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</si>
  <si>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</si>
  <si>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</si>
  <si>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</si>
  <si>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</si>
  <si>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</si>
  <si>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</si>
  <si>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</si>
  <si>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</si>
  <si>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</si>
  <si>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</si>
  <si>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</si>
  <si>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</si>
  <si>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</si>
  <si>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</si>
  <si>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</si>
  <si>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</si>
  <si>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</si>
  <si>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</si>
  <si>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</si>
  <si>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</si>
  <si>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</si>
  <si>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</si>
  <si>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</si>
  <si>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</si>
  <si>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</si>
  <si>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</si>
  <si>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</si>
  <si>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</si>
  <si>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</si>
  <si>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</si>
  <si>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</si>
  <si>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</si>
  <si>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</si>
  <si>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</si>
  <si>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</si>
  <si>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</si>
  <si>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</si>
  <si>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</si>
  <si>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</si>
  <si>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</si>
  <si>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</si>
  <si>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</si>
  <si>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</si>
  <si>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</si>
  <si>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</si>
  <si>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</si>
  <si>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</si>
  <si>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</si>
  <si>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</si>
  <si>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</si>
  <si>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</si>
  <si>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</si>
  <si>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</si>
  <si>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</si>
  <si>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</si>
  <si>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</si>
  <si>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</si>
  <si>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</si>
  <si>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</si>
  <si>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</si>
  <si>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</si>
  <si>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</si>
  <si>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</si>
  <si>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</si>
  <si>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</si>
  <si>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</si>
  <si>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</si>
  <si>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</si>
  <si>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</si>
  <si>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</si>
  <si>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</si>
  <si>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</si>
  <si>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</si>
  <si>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</si>
  <si>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</si>
  <si>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</si>
  <si>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</si>
  <si>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</si>
  <si>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</si>
  <si>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</si>
  <si>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</si>
  <si>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</si>
  <si>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</si>
  <si>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</si>
  <si>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</si>
  <si>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</si>
  <si>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</si>
  <si>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</si>
  <si>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</si>
  <si>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</si>
  <si>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</si>
  <si>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</si>
  <si>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</si>
  <si>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</si>
  <si>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</si>
  <si>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</si>
  <si>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</si>
  <si>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</si>
  <si>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</si>
  <si>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</si>
  <si>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</si>
  <si>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</si>
  <si>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</si>
  <si>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</si>
  <si>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</si>
  <si>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</si>
  <si>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</si>
  <si>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</si>
  <si>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</si>
  <si>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</si>
  <si>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</si>
  <si>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</si>
  <si>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</si>
  <si>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</si>
  <si>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</si>
  <si>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</si>
  <si>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</si>
  <si>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</si>
  <si>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</si>
  <si>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</si>
  <si>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</si>
  <si>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</si>
  <si>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</si>
  <si>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</si>
  <si>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</si>
  <si>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</si>
  <si>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</si>
  <si>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</si>
  <si>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</si>
  <si>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</si>
  <si>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</si>
  <si>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</si>
  <si>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</si>
  <si>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</si>
  <si>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</si>
  <si>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</si>
  <si>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</si>
  <si>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</si>
  <si>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</si>
  <si>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</si>
  <si>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</si>
  <si>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</si>
  <si>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</si>
  <si>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</si>
  <si>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</si>
  <si>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</si>
  <si>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</si>
  <si>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</si>
  <si>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</si>
  <si>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</si>
  <si>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</si>
  <si>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</si>
  <si>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</si>
  <si>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</si>
  <si>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</si>
  <si>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</si>
  <si>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</si>
  <si>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</si>
  <si>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</si>
  <si>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</si>
  <si>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</si>
  <si>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</si>
  <si>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</si>
  <si>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</si>
  <si>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</si>
  <si>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</si>
  <si>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</si>
  <si>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</si>
  <si>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</si>
  <si>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</si>
  <si>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</si>
  <si>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</si>
  <si>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</si>
  <si>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</si>
  <si>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</si>
  <si>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</si>
  <si>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</si>
  <si>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</si>
  <si>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</si>
  <si>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</si>
  <si>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</si>
  <si>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</si>
  <si>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</si>
  <si>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</si>
  <si>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</si>
  <si>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</si>
  <si>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</si>
  <si>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</si>
  <si>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</si>
  <si>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</si>
  <si>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</si>
  <si>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</si>
  <si>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</si>
  <si>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</si>
  <si>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</si>
  <si>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</si>
  <si>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</si>
  <si>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</si>
  <si>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</si>
  <si>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</si>
  <si>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</si>
  <si>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</si>
  <si>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</si>
  <si>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</si>
  <si>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</si>
  <si>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</si>
  <si>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</si>
  <si>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</si>
  <si>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</si>
  <si>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</si>
  <si>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</si>
  <si>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</si>
  <si>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</si>
  <si>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</si>
  <si>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</si>
  <si>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</si>
  <si>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</si>
  <si>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</si>
  <si>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</si>
  <si>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</si>
  <si>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</si>
  <si>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</si>
  <si>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</si>
  <si>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</si>
  <si>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</si>
  <si>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</si>
  <si>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</si>
  <si>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</si>
  <si>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</si>
  <si>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</si>
  <si>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</si>
  <si>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</si>
  <si>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</si>
  <si>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</si>
  <si>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</si>
  <si>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</si>
  <si>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</si>
  <si>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</si>
  <si>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</si>
  <si>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</si>
  <si>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</si>
  <si>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</si>
  <si>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</si>
  <si>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</si>
  <si>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</si>
  <si>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</si>
  <si>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</si>
  <si>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</si>
  <si>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</si>
  <si>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</si>
  <si>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</si>
  <si>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</si>
  <si>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</si>
  <si>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</si>
  <si>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</si>
  <si>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</si>
  <si>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</si>
  <si>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</si>
  <si>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</si>
  <si>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</si>
  <si>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</si>
  <si>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</si>
  <si>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</si>
  <si>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</si>
  <si>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</si>
  <si>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</si>
  <si>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</si>
  <si>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</si>
  <si>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</si>
  <si>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</si>
  <si>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</si>
  <si>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</si>
  <si>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</si>
  <si>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</si>
  <si>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</si>
  <si>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</si>
  <si>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</si>
  <si>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</si>
  <si>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</si>
  <si>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</si>
  <si>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</si>
  <si>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</si>
  <si>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</si>
  <si>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</si>
  <si>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</si>
  <si>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</si>
  <si>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</si>
  <si>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</si>
  <si>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</si>
  <si>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</si>
  <si>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</si>
  <si>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</si>
  <si>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</si>
  <si>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</si>
  <si>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</si>
  <si>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</si>
  <si>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</si>
  <si>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</si>
  <si>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</si>
  <si>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</si>
  <si>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</si>
  <si>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</si>
  <si>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</si>
  <si>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</si>
  <si>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</si>
  <si>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</si>
  <si>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</si>
  <si>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</si>
  <si>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</si>
  <si>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</si>
  <si>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</si>
  <si>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</si>
  <si>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</si>
  <si>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</si>
  <si>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</si>
  <si>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</si>
  <si>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</si>
  <si>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</si>
  <si>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</si>
  <si>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</si>
  <si>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</si>
  <si>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</si>
  <si>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</si>
  <si>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</si>
  <si>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</si>
  <si>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</si>
  <si>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</si>
  <si>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</si>
  <si>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</si>
  <si>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</si>
  <si>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</si>
  <si>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</si>
  <si>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</si>
  <si>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</si>
  <si>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</si>
  <si>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</si>
  <si>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</si>
  <si>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</si>
  <si>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</si>
  <si>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</si>
  <si>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</si>
  <si>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</si>
  <si>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</si>
  <si>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</si>
  <si>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</si>
  <si>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</si>
  <si>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</si>
  <si>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</si>
  <si>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</si>
  <si>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</si>
  <si>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</si>
  <si>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</si>
  <si>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</si>
  <si>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</si>
  <si>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</si>
  <si>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</si>
  <si>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</si>
  <si>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</si>
  <si>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</si>
  <si>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</si>
  <si>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</si>
  <si>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</si>
  <si>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</si>
  <si>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</si>
  <si>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</si>
  <si>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</si>
  <si>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</si>
  <si>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</si>
  <si>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</si>
  <si>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</si>
  <si>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</si>
  <si>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</si>
  <si>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</si>
  <si>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</si>
  <si>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</si>
  <si>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</si>
  <si>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</si>
  <si>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</si>
  <si>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</si>
  <si>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</si>
  <si>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</si>
  <si>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</si>
  <si>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</si>
  <si>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</si>
  <si>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</si>
  <si>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</si>
  <si>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</si>
  <si>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</si>
  <si>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</si>
  <si>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</si>
  <si>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</si>
  <si>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</si>
  <si>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</si>
  <si>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</si>
  <si>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</si>
  <si>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</si>
  <si>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</si>
  <si>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</si>
  <si>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</si>
  <si>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</si>
  <si>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</si>
  <si>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</si>
  <si>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</si>
  <si>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</si>
  <si>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</si>
  <si>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</si>
  <si>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</si>
  <si>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</si>
  <si>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</si>
  <si>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</si>
  <si>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</si>
  <si>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</si>
  <si>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</si>
  <si>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</si>
  <si>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</si>
  <si>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</si>
  <si>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</si>
  <si>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</si>
  <si>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</si>
  <si>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</si>
  <si>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</si>
  <si>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</si>
  <si>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</si>
  <si>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</si>
  <si>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</si>
  <si>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</si>
  <si>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</si>
  <si>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</si>
  <si>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</si>
  <si>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</si>
  <si>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</si>
  <si>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</si>
  <si>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</si>
  <si>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</si>
  <si>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</si>
  <si>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</si>
  <si>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</si>
  <si>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</si>
  <si>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</si>
  <si>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</si>
  <si>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</si>
  <si>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</si>
  <si>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</si>
  <si>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</si>
  <si>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</si>
  <si>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</si>
  <si>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</si>
  <si>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</si>
  <si>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</si>
  <si>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</si>
  <si>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</si>
  <si>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</si>
  <si>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</si>
  <si>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</si>
  <si>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</si>
  <si>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</si>
  <si>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</si>
  <si>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</si>
  <si>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</si>
  <si>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</si>
  <si>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</si>
  <si>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</si>
  <si>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</si>
  <si>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</si>
  <si>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</si>
  <si>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</si>
  <si>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</si>
  <si>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</si>
  <si>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</si>
  <si>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</si>
  <si>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</si>
  <si>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</si>
  <si>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</si>
  <si>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</si>
  <si>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</si>
  <si>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</si>
  <si>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</si>
  <si>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</si>
  <si>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</si>
  <si>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</si>
  <si>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</si>
  <si>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</si>
  <si>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</si>
  <si>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</si>
  <si>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</si>
  <si>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</si>
  <si>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</si>
  <si>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</si>
  <si>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</si>
  <si>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</si>
  <si>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</si>
  <si>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</si>
  <si>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</si>
  <si>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</si>
  <si>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</si>
  <si>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</si>
  <si>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</si>
  <si>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</si>
  <si>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</si>
  <si>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</si>
  <si>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</si>
  <si>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</si>
  <si>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</si>
  <si>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</si>
  <si>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</si>
  <si>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</si>
  <si>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</si>
  <si>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</si>
  <si>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</si>
  <si>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</si>
  <si>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</si>
  <si>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</si>
  <si>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</si>
  <si>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</si>
  <si>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</si>
  <si>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</si>
  <si>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</si>
  <si>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</si>
  <si>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</si>
  <si>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</si>
  <si>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</si>
  <si>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</si>
  <si>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</si>
  <si>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</si>
  <si>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</si>
  <si>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</si>
  <si>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</si>
  <si>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</si>
  <si>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</si>
  <si>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</si>
  <si>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</si>
  <si>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</si>
  <si>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</si>
  <si>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</si>
  <si>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</si>
  <si>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</si>
  <si>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</si>
  <si>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</si>
  <si>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</si>
  <si>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</si>
  <si>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</si>
  <si>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</si>
  <si>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</si>
  <si>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</si>
  <si>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</si>
  <si>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</si>
  <si>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</si>
  <si>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</si>
  <si>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</si>
  <si>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</si>
  <si>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</si>
  <si>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</si>
  <si>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</si>
  <si>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</si>
  <si>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</si>
  <si>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</si>
  <si>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</si>
  <si>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</si>
  <si>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</si>
  <si>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</si>
  <si>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</si>
  <si>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</si>
  <si>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</si>
  <si>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</si>
  <si>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</si>
  <si>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</si>
  <si>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</si>
  <si>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</si>
  <si>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</si>
  <si>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</si>
  <si>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</si>
  <si>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</si>
  <si>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</si>
  <si>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</si>
  <si>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</si>
  <si>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</si>
  <si>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</si>
  <si>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</si>
  <si>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</si>
  <si>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</si>
  <si>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</si>
  <si>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</si>
  <si>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</si>
  <si>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</si>
  <si>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</si>
  <si>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</si>
  <si>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</si>
  <si>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</si>
  <si>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</si>
  <si>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</si>
  <si>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</si>
  <si>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</si>
  <si>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</si>
  <si>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</si>
  <si>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</si>
  <si>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</si>
  <si>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</si>
  <si>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</si>
  <si>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</si>
  <si>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</si>
  <si>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</si>
  <si>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</si>
  <si>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</si>
  <si>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</si>
  <si>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</si>
  <si>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</si>
  <si>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</si>
  <si>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</si>
  <si>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</si>
  <si>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</si>
  <si>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</si>
  <si>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</si>
  <si>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</si>
  <si>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</si>
  <si>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</si>
  <si>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</si>
  <si>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</si>
  <si>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</si>
  <si>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</si>
  <si>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</si>
  <si>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</si>
  <si>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</si>
  <si>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</si>
  <si>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</si>
  <si>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</si>
  <si>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</si>
  <si>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</si>
  <si>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</si>
  <si>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</si>
  <si>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</si>
  <si>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</si>
  <si>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</si>
  <si>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</si>
  <si>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</si>
  <si>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</si>
  <si>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</si>
  <si>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</si>
  <si>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</si>
  <si>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</si>
  <si>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</si>
  <si>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</si>
  <si>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</si>
  <si>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</si>
  <si>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</si>
  <si>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</si>
  <si>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</si>
  <si>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</si>
  <si>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</si>
  <si>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</si>
  <si>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</si>
  <si>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</si>
  <si>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</si>
  <si>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</si>
  <si>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</si>
  <si>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</si>
  <si>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</si>
  <si>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</si>
  <si>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</si>
  <si>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</si>
  <si>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</si>
  <si>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</si>
  <si>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</si>
  <si>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</si>
  <si>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</si>
  <si>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</si>
  <si>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</si>
  <si>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</si>
  <si>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</si>
  <si>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</si>
  <si>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</si>
  <si>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</si>
  <si>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</si>
  <si>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</si>
  <si>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</si>
  <si>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</si>
  <si>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</si>
  <si>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</si>
  <si>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</si>
  <si>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</si>
  <si>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</si>
  <si>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</si>
  <si>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</si>
  <si>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</si>
  <si>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</si>
  <si>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</si>
  <si>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</si>
  <si>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</si>
  <si>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</si>
  <si>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</si>
  <si>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</si>
  <si>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</si>
  <si>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</si>
  <si>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</si>
  <si>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</si>
  <si>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</si>
  <si>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</si>
  <si>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</si>
  <si>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</si>
  <si>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</si>
  <si>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</si>
  <si>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</si>
  <si>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</si>
  <si>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</si>
  <si>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</si>
  <si>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</si>
  <si>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</si>
  <si>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</si>
  <si>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</si>
  <si>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</si>
  <si>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</si>
  <si>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</si>
  <si>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</si>
  <si>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</si>
  <si>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</si>
  <si>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</si>
  <si>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</si>
  <si>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</si>
  <si>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</si>
  <si>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</si>
  <si>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</si>
  <si>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</si>
  <si>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</si>
  <si>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</si>
  <si>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</si>
  <si>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</si>
  <si>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</si>
  <si>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</si>
  <si>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</si>
  <si>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</si>
  <si>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</si>
  <si>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</si>
  <si>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</si>
  <si>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</si>
  <si>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</si>
  <si>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</si>
  <si>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</si>
  <si>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</si>
  <si>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</si>
  <si>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</si>
  <si>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</si>
  <si>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</si>
  <si>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</si>
  <si>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</si>
  <si>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</si>
  <si>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</si>
  <si>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</si>
  <si>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</si>
  <si>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</si>
  <si>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</si>
  <si>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</si>
  <si>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</si>
  <si>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</si>
  <si>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</si>
  <si>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</si>
  <si>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</si>
  <si>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</si>
  <si>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</si>
  <si>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</si>
  <si>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</si>
  <si>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</si>
  <si>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</si>
  <si>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</si>
  <si>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</si>
  <si>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</si>
  <si>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</si>
  <si>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</si>
  <si>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</si>
  <si>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</si>
  <si>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</si>
  <si>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</si>
  <si>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</si>
  <si>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</si>
  <si>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</si>
  <si>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</si>
  <si>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</si>
  <si>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</si>
  <si>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</si>
  <si>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</si>
  <si>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</si>
  <si>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</si>
  <si>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</si>
  <si>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</si>
  <si>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</si>
  <si>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</si>
  <si>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</si>
  <si>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</si>
  <si>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</si>
  <si>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</si>
  <si>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</si>
  <si>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</si>
  <si>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</si>
  <si>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</si>
  <si>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</si>
  <si>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</si>
  <si>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</si>
  <si>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</si>
  <si>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</si>
  <si>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</si>
  <si>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</si>
  <si>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</si>
  <si>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</si>
  <si>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</si>
  <si>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</si>
  <si>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</si>
  <si>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</si>
  <si>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</si>
  <si>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</si>
  <si>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</si>
  <si>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</si>
  <si>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</si>
  <si>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</si>
  <si>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</si>
  <si>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</si>
  <si>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</si>
  <si>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</si>
  <si>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</si>
  <si>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</si>
  <si>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</si>
  <si>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</si>
  <si>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</si>
  <si>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</si>
  <si>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</si>
  <si>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</si>
  <si>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</si>
  <si>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</si>
  <si>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</si>
  <si>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</si>
  <si>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</si>
  <si>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</si>
  <si>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</si>
  <si>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</si>
  <si>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</si>
  <si>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</si>
  <si>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</si>
  <si>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</si>
  <si>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</si>
  <si>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</si>
  <si>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</si>
  <si>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</si>
  <si>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</si>
  <si>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</si>
  <si>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</si>
  <si>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</si>
  <si>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</si>
  <si>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</si>
  <si>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</si>
  <si>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</si>
  <si>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</si>
  <si>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</si>
  <si>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</si>
  <si>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</si>
  <si>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</si>
  <si>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</si>
  <si>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</si>
  <si>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</si>
  <si>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</si>
  <si>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</si>
  <si>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</si>
  <si>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</si>
  <si>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</si>
  <si>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</si>
  <si>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</si>
  <si>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</si>
  <si>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</si>
  <si>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</si>
  <si>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</si>
  <si>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</si>
  <si>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</si>
  <si>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</si>
  <si>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</si>
  <si>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</si>
  <si>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</si>
  <si>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</si>
  <si>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</si>
  <si>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</si>
  <si>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</si>
  <si>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</si>
  <si>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</si>
  <si>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</si>
  <si>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</si>
  <si>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</si>
  <si>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</si>
  <si>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</si>
  <si>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</si>
  <si>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</si>
  <si>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</si>
  <si>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</si>
  <si>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</si>
  <si>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</si>
  <si>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</si>
  <si>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</si>
  <si>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</si>
  <si>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</si>
  <si>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</si>
  <si>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</si>
  <si>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</si>
  <si>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</si>
  <si>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</si>
  <si>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</si>
  <si>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</si>
  <si>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</si>
  <si>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</si>
  <si>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</si>
  <si>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</si>
  <si>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</si>
  <si>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</si>
  <si>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</si>
  <si>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</si>
  <si>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</si>
  <si>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</si>
  <si>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</si>
  <si>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</si>
  <si>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</si>
  <si>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</si>
  <si>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</si>
  <si>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</si>
  <si>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</si>
  <si>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</si>
  <si>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</si>
  <si>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</si>
  <si>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</si>
  <si>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</si>
  <si>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</si>
  <si>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</si>
  <si>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</si>
  <si>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</si>
  <si>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</si>
  <si>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</si>
  <si>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</si>
  <si>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</si>
  <si>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</si>
  <si>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</si>
  <si>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</si>
  <si>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</si>
  <si>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</si>
  <si>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</si>
  <si>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</si>
  <si>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</si>
  <si>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</si>
  <si>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</si>
  <si>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</si>
  <si>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</si>
  <si>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</si>
  <si>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</si>
  <si>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</si>
  <si>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</si>
  <si>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</si>
  <si>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</si>
  <si>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</si>
  <si>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</si>
  <si>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</si>
  <si>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</si>
  <si>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</si>
  <si>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</si>
  <si>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</si>
  <si>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</si>
  <si>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</si>
  <si>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</si>
  <si>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</si>
  <si>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</si>
  <si>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</si>
  <si>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</si>
  <si>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</si>
  <si>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</si>
  <si>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</si>
  <si>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</si>
  <si>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</si>
  <si>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</si>
  <si>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</si>
  <si>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</si>
  <si>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</si>
  <si>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</si>
  <si>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</si>
  <si>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</si>
  <si>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</si>
  <si>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</si>
  <si>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</si>
  <si>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</si>
  <si>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</si>
  <si>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</si>
  <si>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</si>
  <si>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</si>
  <si>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</si>
  <si>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</si>
  <si>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</si>
  <si>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</si>
  <si>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</si>
  <si>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</si>
  <si>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</si>
  <si>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</si>
  <si>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</si>
  <si>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</si>
  <si>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</si>
  <si>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</si>
  <si>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</si>
  <si>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</si>
  <si>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</si>
  <si>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</si>
  <si>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</si>
  <si>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</si>
  <si>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</si>
  <si>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</si>
  <si>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</si>
  <si>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</si>
  <si>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</si>
  <si>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</si>
  <si>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</si>
  <si>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</si>
  <si>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</si>
  <si>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</si>
  <si>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</si>
  <si>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</si>
  <si>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</si>
  <si>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</si>
  <si>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</si>
  <si>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</si>
  <si>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</si>
  <si>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</si>
  <si>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</si>
  <si>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</si>
  <si>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</si>
  <si>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</si>
  <si>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</si>
  <si>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</si>
  <si>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</si>
  <si>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</si>
  <si>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</si>
  <si>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</si>
  <si>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</si>
  <si>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</si>
  <si>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</si>
  <si>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</si>
  <si>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</si>
  <si>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</si>
  <si>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</si>
  <si>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</si>
  <si>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</si>
  <si>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</si>
  <si>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</si>
  <si>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</si>
  <si>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</si>
  <si>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</si>
  <si>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</si>
  <si>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</si>
  <si>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</si>
  <si>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</si>
  <si>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</si>
  <si>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</si>
  <si>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</si>
  <si>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</si>
  <si>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</si>
  <si>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</si>
  <si>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</si>
  <si>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</si>
  <si>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</si>
  <si>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</si>
  <si>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</si>
  <si>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</si>
  <si>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</si>
  <si>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</si>
  <si>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</si>
  <si>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</si>
  <si>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</si>
  <si>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</si>
  <si>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</si>
  <si>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</si>
  <si>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</si>
  <si>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</si>
  <si>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</si>
  <si>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</si>
  <si>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</si>
  <si>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</si>
  <si>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</si>
  <si>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</si>
  <si>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</si>
  <si>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</si>
  <si>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</si>
  <si>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</si>
  <si>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</si>
  <si>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</si>
  <si>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</si>
  <si>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</si>
  <si>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</si>
  <si>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</si>
  <si>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</si>
  <si>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</si>
  <si>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</si>
  <si>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</si>
  <si>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</si>
  <si>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</si>
  <si>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</si>
  <si>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</si>
  <si>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</si>
  <si>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</si>
  <si>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</si>
  <si>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</si>
  <si>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</si>
  <si>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</si>
  <si>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</si>
  <si>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</si>
  <si>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</si>
  <si>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</si>
  <si>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</si>
  <si>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</si>
  <si>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</si>
  <si>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</si>
  <si>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</si>
  <si>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</si>
  <si>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</si>
  <si>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</si>
  <si>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</si>
  <si>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</si>
  <si>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</si>
  <si>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</si>
  <si>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</si>
  <si>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</si>
  <si>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</si>
  <si>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</si>
  <si>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</si>
  <si>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</si>
  <si>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</si>
  <si>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</si>
  <si>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</si>
  <si>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</si>
  <si>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</si>
  <si>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</si>
  <si>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</si>
  <si>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</si>
  <si>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</si>
  <si>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</si>
  <si>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</si>
  <si>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</si>
  <si>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</si>
  <si>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</si>
  <si>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</si>
  <si>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</si>
  <si>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</si>
  <si>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</si>
  <si>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</si>
  <si>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</si>
  <si>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</si>
  <si>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</si>
  <si>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</si>
  <si>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</si>
  <si>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</si>
  <si>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</si>
  <si>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</si>
  <si>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</si>
  <si>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</si>
  <si>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</si>
  <si>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</si>
  <si>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</si>
  <si>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</si>
  <si>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</si>
  <si>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</si>
  <si>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</si>
  <si>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</si>
  <si>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</si>
  <si>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</si>
  <si>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</si>
  <si>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</si>
  <si>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</si>
  <si>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</si>
  <si>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</si>
  <si>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</si>
  <si>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</si>
  <si>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</si>
  <si>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</si>
  <si>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</si>
  <si>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</si>
  <si>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</si>
  <si>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</si>
  <si>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</si>
  <si>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</si>
  <si>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</si>
  <si>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</si>
  <si>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</si>
  <si>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</si>
  <si>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</si>
  <si>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</si>
  <si>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</si>
  <si>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</si>
  <si>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</si>
  <si>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</si>
  <si>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</si>
  <si>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</si>
  <si>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</si>
  <si>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</si>
  <si>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</si>
  <si>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</si>
  <si>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</si>
  <si>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</si>
  <si>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</si>
  <si>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</si>
  <si>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</si>
  <si>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</si>
  <si>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</si>
  <si>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</si>
  <si>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</si>
  <si>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</si>
  <si>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</si>
  <si>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</si>
  <si>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</si>
  <si>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</si>
  <si>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</si>
  <si>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</si>
  <si>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</si>
  <si>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</si>
  <si>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</si>
  <si>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</si>
  <si>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</si>
  <si>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</si>
  <si>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</si>
  <si>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</si>
  <si>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</si>
  <si>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</si>
  <si>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</si>
  <si>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</si>
  <si>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</si>
  <si>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</si>
  <si>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</si>
  <si>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</si>
  <si>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</si>
  <si>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</si>
  <si>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</si>
  <si>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</si>
  <si>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</si>
  <si>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</si>
  <si>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</si>
  <si>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</si>
  <si>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</si>
  <si>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</si>
  <si>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</si>
  <si>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</si>
  <si>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</si>
  <si>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</si>
  <si>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</si>
  <si>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</si>
  <si>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</si>
  <si>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</si>
  <si>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</si>
  <si>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</si>
  <si>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</si>
  <si>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</si>
  <si>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</si>
  <si>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</si>
  <si>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</si>
  <si>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</si>
  <si>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</si>
  <si>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</si>
  <si>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</si>
  <si>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</si>
  <si>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</si>
  <si>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</si>
  <si>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</si>
  <si>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</si>
  <si>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</si>
  <si>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</si>
  <si>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</si>
  <si>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</si>
  <si>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</si>
  <si>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</si>
  <si>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</si>
  <si>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</si>
  <si>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</si>
  <si>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</si>
  <si>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</si>
  <si>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</si>
  <si>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</si>
  <si>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</si>
  <si>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</si>
  <si>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</si>
  <si>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</si>
  <si>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</si>
  <si>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</si>
  <si>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</si>
  <si>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</si>
  <si>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</si>
  <si>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</si>
  <si>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</si>
  <si>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</si>
  <si>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</si>
  <si>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</si>
  <si>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</si>
  <si>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</si>
  <si>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</si>
  <si>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</si>
  <si>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</si>
  <si>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</si>
  <si>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</si>
  <si>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</si>
  <si>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</si>
  <si>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</si>
  <si>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</si>
  <si>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</si>
  <si>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</si>
  <si>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</si>
  <si>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</si>
  <si>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</si>
  <si>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</si>
  <si>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</si>
  <si>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</si>
  <si>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</si>
  <si>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</si>
  <si>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</si>
  <si>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</si>
  <si>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</si>
  <si>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</si>
  <si>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</si>
  <si>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</si>
  <si>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</si>
  <si>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</si>
  <si>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</si>
  <si>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</si>
  <si>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</si>
  <si>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</si>
  <si>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</si>
  <si>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</si>
  <si>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</si>
  <si>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</si>
  <si>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</si>
  <si>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</si>
  <si>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</si>
  <si>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</si>
  <si>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</si>
  <si>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</si>
  <si>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</si>
  <si>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</si>
  <si>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</si>
  <si>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</si>
  <si>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</si>
  <si>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</si>
  <si>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</si>
  <si>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</si>
  <si>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</si>
  <si>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</si>
  <si>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</si>
  <si>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</si>
  <si>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</si>
  <si>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</si>
  <si>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</si>
  <si>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</si>
  <si>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</si>
  <si>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</si>
  <si>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</si>
  <si>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</si>
  <si>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</si>
  <si>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</si>
  <si>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</si>
  <si>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</si>
  <si>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</si>
  <si>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</si>
  <si>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</si>
  <si>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</si>
  <si>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</si>
  <si>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</si>
  <si>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</si>
  <si>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</si>
  <si>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</si>
  <si>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</si>
  <si>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</si>
  <si>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</si>
  <si>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</si>
  <si>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</si>
  <si>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</si>
  <si>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</si>
  <si>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</si>
  <si>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</si>
  <si>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</si>
  <si>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</si>
  <si>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</si>
  <si>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</si>
  <si>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</si>
  <si>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</si>
  <si>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</si>
  <si>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</si>
  <si>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</si>
  <si>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</si>
  <si>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</si>
  <si>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</si>
  <si>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</si>
  <si>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</si>
  <si>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</si>
  <si>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</si>
  <si>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</si>
  <si>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</si>
  <si>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</si>
  <si>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</si>
  <si>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</si>
  <si>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</si>
  <si>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</si>
  <si>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</si>
  <si>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</si>
  <si>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</si>
  <si>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</si>
  <si>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</si>
  <si>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</si>
  <si>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</si>
  <si>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</si>
  <si>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</si>
  <si>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</si>
  <si>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</si>
  <si>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</si>
  <si>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</si>
  <si>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</si>
  <si>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</si>
  <si>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</si>
  <si>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</si>
  <si>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</si>
  <si>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</si>
  <si>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</si>
  <si>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</si>
  <si>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</si>
  <si>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</si>
  <si>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</si>
  <si>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</si>
  <si>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</si>
  <si>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</si>
  <si>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</si>
  <si>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</si>
  <si>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</si>
  <si>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</si>
  <si>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</si>
  <si>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</si>
  <si>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</si>
  <si>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</si>
  <si>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</si>
  <si>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</si>
  <si>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</si>
  <si>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</si>
  <si>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</si>
  <si>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</si>
  <si>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</si>
  <si>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</si>
  <si>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</si>
  <si>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</si>
  <si>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</si>
  <si>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</si>
  <si>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</si>
  <si>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</si>
  <si>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</si>
  <si>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</si>
  <si>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</si>
  <si>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</si>
  <si>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</si>
  <si>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</si>
  <si>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</si>
  <si>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</si>
  <si>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</si>
  <si>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</si>
  <si>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</si>
  <si>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</si>
  <si>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</si>
  <si>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</si>
  <si>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</si>
  <si>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</si>
  <si>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</si>
  <si>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</si>
  <si>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</si>
  <si>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</si>
  <si>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</si>
  <si>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</si>
  <si>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</si>
  <si>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</si>
  <si>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</si>
  <si>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</si>
  <si>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</si>
  <si>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</si>
  <si>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</si>
  <si>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</si>
  <si>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</si>
  <si>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</si>
  <si>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</si>
  <si>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</si>
  <si>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</si>
  <si>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</si>
  <si>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</si>
  <si>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</si>
  <si>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</si>
  <si>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</si>
  <si>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</si>
  <si>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</si>
  <si>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</si>
  <si>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</si>
  <si>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</si>
  <si>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</si>
  <si>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</si>
  <si>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</si>
  <si>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</si>
  <si>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</si>
  <si>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</si>
  <si>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</si>
  <si>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</si>
  <si>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</si>
  <si>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</si>
  <si>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</si>
  <si>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</si>
  <si>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</si>
  <si>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</si>
  <si>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</si>
  <si>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</si>
  <si>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</si>
  <si>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</si>
  <si>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</si>
  <si>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</si>
  <si>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</si>
  <si>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</si>
  <si>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</si>
  <si>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</si>
  <si>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</si>
  <si>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</si>
  <si>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</si>
  <si>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</si>
  <si>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</si>
  <si>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</si>
  <si>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</si>
  <si>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</si>
  <si>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</si>
  <si>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</si>
  <si>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</si>
  <si>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</si>
  <si>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</si>
  <si>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</si>
  <si>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</si>
  <si>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</si>
  <si>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</si>
  <si>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</si>
  <si>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</si>
  <si>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</si>
  <si>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</si>
  <si>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</si>
  <si>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</si>
  <si>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</si>
  <si>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</si>
  <si>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</si>
  <si>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</si>
  <si>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</si>
  <si>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</si>
  <si>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</si>
  <si>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</si>
  <si>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</si>
  <si>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</si>
  <si>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</si>
  <si>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</si>
  <si>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</si>
  <si>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</si>
  <si>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</si>
  <si>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</si>
  <si>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</si>
  <si>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</si>
  <si>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</si>
  <si>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</si>
  <si>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</si>
  <si>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</si>
  <si>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</si>
  <si>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</si>
  <si>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</si>
  <si>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</si>
  <si>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</si>
  <si>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</si>
  <si>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</si>
  <si>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</si>
  <si>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</si>
  <si>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</si>
  <si>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</si>
  <si>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</si>
  <si>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</si>
  <si>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</si>
  <si>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</si>
  <si>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</si>
  <si>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</si>
  <si>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</si>
  <si>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</si>
  <si>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</si>
  <si>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</si>
  <si>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</si>
  <si>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</si>
  <si>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</si>
  <si>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</si>
  <si>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</si>
  <si>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</si>
  <si>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</si>
  <si>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</si>
  <si>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</si>
  <si>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</si>
  <si>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</si>
  <si>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</si>
  <si>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</si>
  <si>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</si>
  <si>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</si>
  <si>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</si>
  <si>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</si>
  <si>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</si>
  <si>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</si>
  <si>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</si>
  <si>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</si>
  <si>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</si>
  <si>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</si>
  <si>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</si>
  <si>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</si>
  <si>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</si>
  <si>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</si>
  <si>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</si>
  <si>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</si>
  <si>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</si>
  <si>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</si>
  <si>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</si>
  <si>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</si>
  <si>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</si>
  <si>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</si>
  <si>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</si>
  <si>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</si>
  <si>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</si>
  <si>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</si>
  <si>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</si>
  <si>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</si>
  <si>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</si>
  <si>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</si>
  <si>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</si>
  <si>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</si>
  <si>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</si>
  <si>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</si>
  <si>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</si>
  <si>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</si>
  <si>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</si>
  <si>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</si>
  <si>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</si>
  <si>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</si>
  <si>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</si>
  <si>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</si>
  <si>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</si>
  <si>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</si>
  <si>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</si>
  <si>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</si>
  <si>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</si>
  <si>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</si>
  <si>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</si>
  <si>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</si>
  <si>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</si>
  <si>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</si>
  <si>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</si>
  <si>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</si>
  <si>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</si>
  <si>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</si>
  <si>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</si>
  <si>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</si>
  <si>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</si>
  <si>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</si>
  <si>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</si>
  <si>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</si>
  <si>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</si>
  <si>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</si>
  <si>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</si>
  <si>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</si>
  <si>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</si>
  <si>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</si>
  <si>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</si>
  <si>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</si>
  <si>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</si>
  <si>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</si>
  <si>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</si>
  <si>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</si>
  <si>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</si>
  <si>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</si>
  <si>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</si>
  <si>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</si>
  <si>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</si>
  <si>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</si>
  <si>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</si>
  <si>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</si>
  <si>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</si>
  <si>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</si>
  <si>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</si>
  <si>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</si>
  <si>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</si>
  <si>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</si>
  <si>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</si>
  <si>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</si>
  <si>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</si>
  <si>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</si>
  <si>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</si>
  <si>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</si>
  <si>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</si>
  <si>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</si>
  <si>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</si>
  <si>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</si>
  <si>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</si>
  <si>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</si>
  <si>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</si>
  <si>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</si>
  <si>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</si>
  <si>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</si>
  <si>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</si>
  <si>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</si>
  <si>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</si>
  <si>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</si>
  <si>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</si>
  <si>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</si>
  <si>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</si>
  <si>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</si>
  <si>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</si>
  <si>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</si>
  <si>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</si>
  <si>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</si>
  <si>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</si>
  <si>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</si>
  <si>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</si>
  <si>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</si>
  <si>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</si>
  <si>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</si>
  <si>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</si>
  <si>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</si>
  <si>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</si>
  <si>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</si>
  <si>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</si>
  <si>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</si>
  <si>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</si>
  <si>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</si>
  <si>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</si>
  <si>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</si>
  <si>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</si>
  <si>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</si>
  <si>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</si>
  <si>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</si>
  <si>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</si>
  <si>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</si>
  <si>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</si>
  <si>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</si>
  <si>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</si>
  <si>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</si>
  <si>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</si>
  <si>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</si>
  <si>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</si>
  <si>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</si>
  <si>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</si>
  <si>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</si>
  <si>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</si>
  <si>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</si>
  <si>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</si>
  <si>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</si>
  <si>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</si>
  <si>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</si>
  <si>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</si>
  <si>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</si>
  <si>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</si>
  <si>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</si>
  <si>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</si>
  <si>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</si>
  <si>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</si>
  <si>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</si>
  <si>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</si>
  <si>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</si>
  <si>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</si>
  <si>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</si>
  <si>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</si>
  <si>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</si>
  <si>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</si>
  <si>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</si>
  <si>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</si>
  <si>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</si>
  <si>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</si>
  <si>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</si>
  <si>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</si>
  <si>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</si>
  <si>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</si>
  <si>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</si>
  <si>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</si>
  <si>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</si>
  <si>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</si>
  <si>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</si>
  <si>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</si>
  <si>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</si>
  <si>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</si>
  <si>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</si>
  <si>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</si>
  <si>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</si>
  <si>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</si>
  <si>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</si>
  <si>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</si>
  <si>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</si>
  <si>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</si>
  <si>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</si>
  <si>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</si>
  <si>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</si>
  <si>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</si>
  <si>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</si>
  <si>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</si>
  <si>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</si>
  <si>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</si>
  <si>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</si>
  <si>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</si>
  <si>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</si>
  <si>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</si>
  <si>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</si>
  <si>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</si>
  <si>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</si>
  <si>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</si>
  <si>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</si>
  <si>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</si>
  <si>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</si>
  <si>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</si>
  <si>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</si>
  <si>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</si>
  <si>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</si>
  <si>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</si>
  <si>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</si>
  <si>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</si>
  <si>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</si>
  <si>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</si>
  <si>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</si>
  <si>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</si>
  <si>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</si>
  <si>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</si>
  <si>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</si>
  <si>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</si>
  <si>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</si>
  <si>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</si>
  <si>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</si>
  <si>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</si>
  <si>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</si>
  <si>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</si>
  <si>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</si>
  <si>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</si>
  <si>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</si>
  <si>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</si>
  <si>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</si>
  <si>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</si>
  <si>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</si>
  <si>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</si>
  <si>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</si>
  <si>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</si>
  <si>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</si>
  <si>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</si>
  <si>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</si>
  <si>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</si>
  <si>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</si>
  <si>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</si>
  <si>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</si>
  <si>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</si>
  <si>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</si>
  <si>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</si>
  <si>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</si>
  <si>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</si>
  <si>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</si>
  <si>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</si>
  <si>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</si>
  <si>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</si>
  <si>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</si>
  <si>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</si>
  <si>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</si>
  <si>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</si>
  <si>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</si>
  <si>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</si>
  <si>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</si>
  <si>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</si>
  <si>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</si>
  <si>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</si>
  <si>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</si>
  <si>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</si>
  <si>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</si>
  <si>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</si>
  <si>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</si>
  <si>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</si>
  <si>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</si>
  <si>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</si>
  <si>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</si>
  <si>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</si>
  <si>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</si>
  <si>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</si>
  <si>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</si>
  <si>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</si>
  <si>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</si>
  <si>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</si>
  <si>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</si>
  <si>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</si>
  <si>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</si>
  <si>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</si>
  <si>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</si>
  <si>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</si>
  <si>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</si>
  <si>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</si>
  <si>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</si>
  <si>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</si>
  <si>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</si>
  <si>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</si>
  <si>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</si>
  <si>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</si>
  <si>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</si>
  <si>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</si>
  <si>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</si>
  <si>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</si>
  <si>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</si>
  <si>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</si>
  <si>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</si>
  <si>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</si>
  <si>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</si>
  <si>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</si>
  <si>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</si>
  <si>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</si>
  <si>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</si>
  <si>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</si>
  <si>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</si>
  <si>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</si>
  <si>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</si>
  <si>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</si>
  <si>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</si>
  <si>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</si>
  <si>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</si>
  <si>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</si>
  <si>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</si>
  <si>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</si>
  <si>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</si>
  <si>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</si>
  <si>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</si>
  <si>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</si>
  <si>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</si>
  <si>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</si>
  <si>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</si>
  <si>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</si>
  <si>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</si>
  <si>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</si>
  <si>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</si>
  <si>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</si>
  <si>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</si>
  <si>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</si>
  <si>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</si>
  <si>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</si>
  <si>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</si>
  <si>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</si>
  <si>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</si>
  <si>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</si>
  <si>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</si>
  <si>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</si>
  <si>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</si>
  <si>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</si>
  <si>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</si>
  <si>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</si>
  <si>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</si>
  <si>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</si>
  <si>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</si>
  <si>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</si>
  <si>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</si>
  <si>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</si>
  <si>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</si>
  <si>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</si>
  <si>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</si>
  <si>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</si>
  <si>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</si>
  <si>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</si>
  <si>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</si>
  <si>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</si>
  <si>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</si>
  <si>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</si>
  <si>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</si>
  <si>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</si>
  <si>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</si>
  <si>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</si>
  <si>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</si>
  <si>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</si>
  <si>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</si>
  <si>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</si>
  <si>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</si>
  <si>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</si>
  <si>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</si>
  <si>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</si>
  <si>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</si>
  <si>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</si>
  <si>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</si>
  <si>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</si>
  <si>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</si>
  <si>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</si>
  <si>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</si>
  <si>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</si>
  <si>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</si>
  <si>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</si>
  <si>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</si>
  <si>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</si>
  <si>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</si>
  <si>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</si>
  <si>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</si>
  <si>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</si>
  <si>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</si>
  <si>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</si>
  <si>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</si>
  <si>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</si>
  <si>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</si>
  <si>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</si>
  <si>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</si>
  <si>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</si>
  <si>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</si>
  <si>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</si>
  <si>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</si>
  <si>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</si>
  <si>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</si>
  <si>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</si>
  <si>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</si>
  <si>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</si>
  <si>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</si>
  <si>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</si>
  <si>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</si>
  <si>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</si>
  <si>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</si>
  <si>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</si>
  <si>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</si>
  <si>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</si>
  <si>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</si>
  <si>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</si>
  <si>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</si>
  <si>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</si>
  <si>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</si>
  <si>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</si>
  <si>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</si>
  <si>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</si>
  <si>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</si>
  <si>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</si>
  <si>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</si>
  <si>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</si>
  <si>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</si>
  <si>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</si>
  <si>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</si>
  <si>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</si>
  <si>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</si>
  <si>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</si>
  <si>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</si>
  <si>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</si>
  <si>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</si>
  <si>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</si>
  <si>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</si>
  <si>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</si>
  <si>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</si>
  <si>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</si>
  <si>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</si>
  <si>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</si>
  <si>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</si>
  <si>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</si>
  <si>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</si>
  <si>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</si>
  <si>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</si>
  <si>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</si>
  <si>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</si>
  <si>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</si>
  <si>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</si>
  <si>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</si>
  <si>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</si>
  <si>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</si>
  <si>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</si>
  <si>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</si>
  <si>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</si>
  <si>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</si>
  <si>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</si>
  <si>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</si>
  <si>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</si>
  <si>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</si>
  <si>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</si>
  <si>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</si>
  <si>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</si>
  <si>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</si>
  <si>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</si>
  <si>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</si>
  <si>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</si>
  <si>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</si>
  <si>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</si>
  <si>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</si>
  <si>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</si>
  <si>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</si>
  <si>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</si>
  <si>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</si>
  <si>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</si>
  <si>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</si>
  <si>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</si>
  <si>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</si>
  <si>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</si>
  <si>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</si>
  <si>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</si>
  <si>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</si>
  <si>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</si>
  <si>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</si>
  <si>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</si>
  <si>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</si>
  <si>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</si>
  <si>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</si>
  <si>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</si>
  <si>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</si>
  <si>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</si>
  <si>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</si>
  <si>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</si>
  <si>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</si>
  <si>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</si>
  <si>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</si>
  <si>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</si>
  <si>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</si>
  <si>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</si>
  <si>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</si>
  <si>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</si>
  <si>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</si>
  <si>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</si>
  <si>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</si>
  <si>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</si>
  <si>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</si>
  <si>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</si>
  <si>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</si>
  <si>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</si>
  <si>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</si>
  <si>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</si>
  <si>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</si>
  <si>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</si>
  <si>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</si>
  <si>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</si>
  <si>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</si>
  <si>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</si>
  <si>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</si>
  <si>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</si>
  <si>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</si>
  <si>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</si>
  <si>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</si>
  <si>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</si>
  <si>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</si>
  <si>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</si>
  <si>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</si>
  <si>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</si>
  <si>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</si>
  <si>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</si>
  <si>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</si>
  <si>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</si>
  <si>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</si>
  <si>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</si>
  <si>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</si>
  <si>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</si>
  <si>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</si>
  <si>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</si>
  <si>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</si>
  <si>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</si>
  <si>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</si>
  <si>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</si>
  <si>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</si>
  <si>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</si>
  <si>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</si>
  <si>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</si>
  <si>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</si>
  <si>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</si>
  <si>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</si>
  <si>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</si>
  <si>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</si>
  <si>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</si>
  <si>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</si>
  <si>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</si>
  <si>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</si>
  <si>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</si>
  <si>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</si>
  <si>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</si>
  <si>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</si>
  <si>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</si>
  <si>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</si>
  <si>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</si>
  <si>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</si>
  <si>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</si>
  <si>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</si>
  <si>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</si>
  <si>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</si>
  <si>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</si>
  <si>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</si>
  <si>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</si>
  <si>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</si>
  <si>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</si>
  <si>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</si>
  <si>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</si>
  <si>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</si>
  <si>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</si>
  <si>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</si>
  <si>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</si>
  <si>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</si>
  <si>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</si>
  <si>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</si>
  <si>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</si>
  <si>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</si>
  <si>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</si>
  <si>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</si>
  <si>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</si>
  <si>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</si>
  <si>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</si>
  <si>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</si>
  <si>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</si>
  <si>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</si>
  <si>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</si>
  <si>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</si>
  <si>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</si>
  <si>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</si>
  <si>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</si>
  <si>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</si>
  <si>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</si>
  <si>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</si>
  <si>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</si>
  <si>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</si>
  <si>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</si>
  <si>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</si>
  <si>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</si>
  <si>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</si>
  <si>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</si>
  <si>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</si>
  <si>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</si>
  <si>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</si>
  <si>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</si>
  <si>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</si>
  <si>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</si>
  <si>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</si>
  <si>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</si>
  <si>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</si>
  <si>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</si>
  <si>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</si>
  <si>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</si>
  <si>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</si>
  <si>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</si>
  <si>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</si>
  <si>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</si>
  <si>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</si>
  <si>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</si>
  <si>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</si>
  <si>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</si>
  <si>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</si>
  <si>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</si>
  <si>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</si>
  <si>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</si>
  <si>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</si>
  <si>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</si>
  <si>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</si>
  <si>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</si>
  <si>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</si>
  <si>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</si>
  <si>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</si>
  <si>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</si>
  <si>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</si>
  <si>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</si>
  <si>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</si>
  <si>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</si>
  <si>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</si>
  <si>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</si>
  <si>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</si>
  <si>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</si>
  <si>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</si>
  <si>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</si>
  <si>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</si>
  <si>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</si>
  <si>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</si>
  <si>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</si>
  <si>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</si>
  <si>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</si>
  <si>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</si>
  <si>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</si>
  <si>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</si>
  <si>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</si>
  <si>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</si>
  <si>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</si>
  <si>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</si>
  <si>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</si>
  <si>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</si>
  <si>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</si>
  <si>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</si>
  <si>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</si>
  <si>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</si>
  <si>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</si>
  <si>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</si>
  <si>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</si>
  <si>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</si>
  <si>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</si>
  <si>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</si>
  <si>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</si>
  <si>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</si>
  <si>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</si>
  <si>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</si>
  <si>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</si>
  <si>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</si>
  <si>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</si>
  <si>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</si>
  <si>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</si>
  <si>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</si>
  <si>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</si>
  <si>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</si>
  <si>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</si>
  <si>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</si>
  <si>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</si>
  <si>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</si>
  <si>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</si>
  <si>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</si>
  <si>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</si>
  <si>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</si>
  <si>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</si>
  <si>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</si>
  <si>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</si>
  <si>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</si>
  <si>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</si>
  <si>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</si>
  <si>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</si>
  <si>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</si>
  <si>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</si>
  <si>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</si>
  <si>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</si>
  <si>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</si>
  <si>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</si>
  <si>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</si>
  <si>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</si>
  <si>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</si>
  <si>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</si>
  <si>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</si>
  <si>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</si>
  <si>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</si>
  <si>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</si>
  <si>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</si>
  <si>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</si>
  <si>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</si>
  <si>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</si>
  <si>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</si>
  <si>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</si>
  <si>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</si>
  <si>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</si>
  <si>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</si>
  <si>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</si>
  <si>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</si>
  <si>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</si>
  <si>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</si>
  <si>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</si>
  <si>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</si>
  <si>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</si>
  <si>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</si>
  <si>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</si>
  <si>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</si>
  <si>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</si>
  <si>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</si>
  <si>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</si>
  <si>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</si>
  <si>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</si>
  <si>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</si>
  <si>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</si>
  <si>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</si>
  <si>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</si>
  <si>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</si>
  <si>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</si>
  <si>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</si>
  <si>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</si>
  <si>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</si>
  <si>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</si>
  <si>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</si>
  <si>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</si>
  <si>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</si>
  <si>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</si>
  <si>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</si>
  <si>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</si>
  <si>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</si>
  <si>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</si>
  <si>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</si>
  <si>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</si>
  <si>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</si>
  <si>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</si>
  <si>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</si>
  <si>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</si>
  <si>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</si>
  <si>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</si>
  <si>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</si>
  <si>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</si>
  <si>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</si>
  <si>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</si>
  <si>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</si>
  <si>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</si>
  <si>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</si>
  <si>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</si>
  <si>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</si>
  <si>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</si>
  <si>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</si>
  <si>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</si>
  <si>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</si>
  <si>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</si>
  <si>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</si>
  <si>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</si>
  <si>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</si>
  <si>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</si>
  <si>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</si>
  <si>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</si>
  <si>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</si>
  <si>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</si>
  <si>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</si>
  <si>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</si>
  <si>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</si>
  <si>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</si>
  <si>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</si>
  <si>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</si>
  <si>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</si>
  <si>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</si>
  <si>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</si>
  <si>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</si>
  <si>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</si>
  <si>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</si>
  <si>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</si>
  <si>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</si>
  <si>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</si>
  <si>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</si>
  <si>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</si>
  <si>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</si>
  <si>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</si>
  <si>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</si>
  <si>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</si>
  <si>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</si>
  <si>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</si>
  <si>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</si>
  <si>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</si>
  <si>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</si>
  <si>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</si>
  <si>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</si>
  <si>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</si>
  <si>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</si>
  <si>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</si>
  <si>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</si>
  <si>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</si>
  <si>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</si>
  <si>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</si>
  <si>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</si>
  <si>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</si>
  <si>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</si>
  <si>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</si>
  <si>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</si>
  <si>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</si>
  <si>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</si>
  <si>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</si>
  <si>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</si>
  <si>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</si>
  <si>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</si>
  <si>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</si>
  <si>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</si>
  <si>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</si>
  <si>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</si>
  <si>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</si>
  <si>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</si>
  <si>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</si>
  <si>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</si>
  <si>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</si>
  <si>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</si>
  <si>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</si>
  <si>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</si>
  <si>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</si>
  <si>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</si>
  <si>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</si>
  <si>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</si>
  <si>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</si>
  <si>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</si>
  <si>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</si>
  <si>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</si>
  <si>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</si>
  <si>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</si>
  <si>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</si>
  <si>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</si>
  <si>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</si>
  <si>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</si>
  <si>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</si>
  <si>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</si>
  <si>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</si>
  <si>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</si>
  <si>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</si>
  <si>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</si>
  <si>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</si>
  <si>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</si>
  <si>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</si>
  <si>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</si>
  <si>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</si>
  <si>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</si>
  <si>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</si>
  <si>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</si>
  <si>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</si>
  <si>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</si>
  <si>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</si>
  <si>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</si>
  <si>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</si>
  <si>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</si>
  <si>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</si>
  <si>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</si>
  <si>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</si>
  <si>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</si>
  <si>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</si>
  <si>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</si>
  <si>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</si>
  <si>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</si>
  <si>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</si>
  <si>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</si>
  <si>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</si>
  <si>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</si>
  <si>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</si>
  <si>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</si>
  <si>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</si>
  <si>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</si>
  <si>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</si>
  <si>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</si>
  <si>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</si>
  <si>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</si>
  <si>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</si>
  <si>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</si>
  <si>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</si>
  <si>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</si>
  <si>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</si>
  <si>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</si>
  <si>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</si>
  <si>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</si>
  <si>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</si>
  <si>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</si>
  <si>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</si>
  <si>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</si>
  <si>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</si>
  <si>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</si>
  <si>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</si>
  <si>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</si>
  <si>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</si>
  <si>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</si>
  <si>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</si>
  <si>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</si>
  <si>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</si>
  <si>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</si>
  <si>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</si>
  <si>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</si>
  <si>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</si>
  <si>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</si>
  <si>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</si>
  <si>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</si>
  <si>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</si>
  <si>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</si>
  <si>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</si>
  <si>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</si>
  <si>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</si>
  <si>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</si>
  <si>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</si>
  <si>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</si>
  <si>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</si>
  <si>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</si>
  <si>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</si>
  <si>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</si>
  <si>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</si>
  <si>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</si>
  <si>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</si>
  <si>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</si>
  <si>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</si>
  <si>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</si>
  <si>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</si>
  <si>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</si>
  <si>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</si>
  <si>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</si>
  <si>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</si>
  <si>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</si>
  <si>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</si>
  <si>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</si>
  <si>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</si>
  <si>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</si>
  <si>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</si>
  <si>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</si>
  <si>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</si>
  <si>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</si>
  <si>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</si>
  <si>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</si>
  <si>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</si>
  <si>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</si>
  <si>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</si>
  <si>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</si>
  <si>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</si>
  <si>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</si>
  <si>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</si>
  <si>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</si>
  <si>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</si>
  <si>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</si>
  <si>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</si>
  <si>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</si>
  <si>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</si>
  <si>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</si>
  <si>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</si>
  <si>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</si>
  <si>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</si>
  <si>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</si>
  <si>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</si>
  <si>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</si>
  <si>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</si>
  <si>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</si>
  <si>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</si>
  <si>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</si>
  <si>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</si>
  <si>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</si>
  <si>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</si>
  <si>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</si>
  <si>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</si>
  <si>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</si>
  <si>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</si>
  <si>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</si>
  <si>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</si>
  <si>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</si>
  <si>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</si>
  <si>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</si>
  <si>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</si>
  <si>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</si>
  <si>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</si>
  <si>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</si>
  <si>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</si>
  <si>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</si>
  <si>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</si>
  <si>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</si>
  <si>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</si>
  <si>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</si>
  <si>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</si>
  <si>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</si>
  <si>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</si>
  <si>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</si>
  <si>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</si>
  <si>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</si>
  <si>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</si>
  <si>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</si>
  <si>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</si>
  <si>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</si>
  <si>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</si>
  <si>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</si>
  <si>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</si>
  <si>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</si>
  <si>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</si>
  <si>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</si>
  <si>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</si>
  <si>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</si>
  <si>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</si>
  <si>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</si>
  <si>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</si>
  <si>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</si>
  <si>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</si>
  <si>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</si>
  <si>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</si>
  <si>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</si>
  <si>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</si>
  <si>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</si>
  <si>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</si>
  <si>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</si>
  <si>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</si>
  <si>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</si>
  <si>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</si>
  <si>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</si>
  <si>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</si>
  <si>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</si>
  <si>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</si>
  <si>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</si>
  <si>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</si>
  <si>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</si>
  <si>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</si>
  <si>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</si>
  <si>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</si>
  <si>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</si>
  <si>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</si>
  <si>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</si>
  <si>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</si>
  <si>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</si>
  <si>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</si>
  <si>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</si>
  <si>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</si>
  <si>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</si>
  <si>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</si>
  <si>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</si>
  <si>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</si>
  <si>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</si>
  <si>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</si>
  <si>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</si>
  <si>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</si>
  <si>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</si>
  <si>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</si>
  <si>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</si>
  <si>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</si>
  <si>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</si>
  <si>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</si>
  <si>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</si>
  <si>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</si>
  <si>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</si>
  <si>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</si>
  <si>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</si>
  <si>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</si>
  <si>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</si>
  <si>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</si>
  <si>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</si>
  <si>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</si>
  <si>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</si>
  <si>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</si>
  <si>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</si>
  <si>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</si>
  <si>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</si>
  <si>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</si>
  <si>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</si>
  <si>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</si>
  <si>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</si>
  <si>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</si>
  <si>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</si>
  <si>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</si>
  <si>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</si>
  <si>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</si>
  <si>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</si>
  <si>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</si>
  <si>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</si>
  <si>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</si>
  <si>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</si>
  <si>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</si>
  <si>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</si>
  <si>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</si>
  <si>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</si>
  <si>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</si>
  <si>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</si>
  <si>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</si>
  <si>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</si>
  <si>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</si>
  <si>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</si>
  <si>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</si>
  <si>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</si>
  <si>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</si>
  <si>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</si>
  <si>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</si>
  <si>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</si>
  <si>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</si>
  <si>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</si>
  <si>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</si>
  <si>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</si>
  <si>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</si>
  <si>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</si>
  <si>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</si>
  <si>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</si>
  <si>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</si>
  <si>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</si>
  <si>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</si>
  <si>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</si>
  <si>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</si>
  <si>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</si>
  <si>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</si>
  <si>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</si>
  <si>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</si>
  <si>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</si>
  <si>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</si>
  <si>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</si>
  <si>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</si>
  <si>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</si>
  <si>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</si>
  <si>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</si>
  <si>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</si>
  <si>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</si>
  <si>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</si>
  <si>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</si>
  <si>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</si>
  <si>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</si>
  <si>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</si>
  <si>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</si>
  <si>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</si>
  <si>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</si>
  <si>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</si>
  <si>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</si>
  <si>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</si>
  <si>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</si>
  <si>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</si>
  <si>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</si>
  <si>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</si>
  <si>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</si>
  <si>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</si>
  <si>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</si>
  <si>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</si>
  <si>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</si>
  <si>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</si>
  <si>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</si>
  <si>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</si>
  <si>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</si>
  <si>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</si>
  <si>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</si>
  <si>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</si>
  <si>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</si>
  <si>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</si>
  <si>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</si>
  <si>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</si>
  <si>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</si>
  <si>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</si>
  <si>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</si>
  <si>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</si>
  <si>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</si>
  <si>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</si>
  <si>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</si>
  <si>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</si>
  <si>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</si>
  <si>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</si>
  <si>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</si>
  <si>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</si>
  <si>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</si>
  <si>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</si>
  <si>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</si>
  <si>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</si>
  <si>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</si>
  <si>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</si>
  <si>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</si>
  <si>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</si>
  <si>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</si>
  <si>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</si>
  <si>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</si>
  <si>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</si>
  <si>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</si>
  <si>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</si>
  <si>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</si>
  <si>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</si>
  <si>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</si>
  <si>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</si>
  <si>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</si>
  <si>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</si>
  <si>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</si>
  <si>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</si>
  <si>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</si>
  <si>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</si>
  <si>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</si>
  <si>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</si>
  <si>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</si>
  <si>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</si>
  <si>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</si>
  <si>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</si>
  <si>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</si>
  <si>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</si>
  <si>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</si>
  <si>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</si>
  <si>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</si>
  <si>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</si>
  <si>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</si>
  <si>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</si>
  <si>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</si>
  <si>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</si>
  <si>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</si>
  <si>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</si>
  <si>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</si>
  <si>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</si>
  <si>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</si>
  <si>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</si>
  <si>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</si>
  <si>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</si>
  <si>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</si>
  <si>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</si>
  <si>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</si>
  <si>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</si>
  <si>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</si>
  <si>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</si>
  <si>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</si>
  <si>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</si>
  <si>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</si>
  <si>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</si>
  <si>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</si>
  <si>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</si>
  <si>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</si>
  <si>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</si>
  <si>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</si>
  <si>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</si>
  <si>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</si>
  <si>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</si>
  <si>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</si>
  <si>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</si>
  <si>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</si>
  <si>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</si>
  <si>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</si>
  <si>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</si>
  <si>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</si>
  <si>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</si>
  <si>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</si>
  <si>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</si>
  <si>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</si>
  <si>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</si>
  <si>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</si>
  <si>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</si>
  <si>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</si>
  <si>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</si>
  <si>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</si>
  <si>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</si>
  <si>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</si>
  <si>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</si>
  <si>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</si>
  <si>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</si>
  <si>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</si>
  <si>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</si>
  <si>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</si>
  <si>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</si>
  <si>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</si>
  <si>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</si>
  <si>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</si>
  <si>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</si>
  <si>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</si>
  <si>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</si>
  <si>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</si>
  <si>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</si>
  <si>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</si>
  <si>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</si>
  <si>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</si>
  <si>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</si>
  <si>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</si>
  <si>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</si>
  <si>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</si>
  <si>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</si>
  <si>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</si>
  <si>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</si>
  <si>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</si>
  <si>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</si>
  <si>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</si>
  <si>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</si>
  <si>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</si>
  <si>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</si>
  <si>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</si>
  <si>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</si>
  <si>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</si>
  <si>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</si>
  <si>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</si>
  <si>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</si>
  <si>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</si>
  <si>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</si>
  <si>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</si>
  <si>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</si>
  <si>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</si>
  <si>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</si>
  <si>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</si>
  <si>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</si>
  <si>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</si>
  <si>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</si>
  <si>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</si>
  <si>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</si>
  <si>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</si>
  <si>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</si>
  <si>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</si>
  <si>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</si>
  <si>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</si>
  <si>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</si>
  <si>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</si>
  <si>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</si>
  <si>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</si>
  <si>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</si>
  <si>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</si>
  <si>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</si>
  <si>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</si>
  <si>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</si>
  <si>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</si>
  <si>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</si>
  <si>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</si>
  <si>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</si>
  <si>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</si>
  <si>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</si>
  <si>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</si>
  <si>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</si>
  <si>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</si>
  <si>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</si>
  <si>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</si>
  <si>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</si>
  <si>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</si>
  <si>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</si>
  <si>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</si>
  <si>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</si>
  <si>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</si>
  <si>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</si>
  <si>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</si>
  <si>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</si>
  <si>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</si>
  <si>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</si>
  <si>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</si>
  <si>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</si>
  <si>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</si>
  <si>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</si>
  <si>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</si>
  <si>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</si>
  <si>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</si>
  <si>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</si>
  <si>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</si>
  <si>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</si>
  <si>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</si>
  <si>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</si>
  <si>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</si>
  <si>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</si>
  <si>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</si>
  <si>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</si>
  <si>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</si>
  <si>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</si>
  <si>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</si>
  <si>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</si>
  <si>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</si>
  <si>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</si>
  <si>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</si>
  <si>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</si>
  <si>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</si>
  <si>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</si>
  <si>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</si>
  <si>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</si>
  <si>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</si>
  <si>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</si>
  <si>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</si>
  <si>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</si>
  <si>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</si>
  <si>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</si>
  <si>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</si>
  <si>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</si>
  <si>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</si>
  <si>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</si>
  <si>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</si>
  <si>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</si>
  <si>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</si>
  <si>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</si>
  <si>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</si>
  <si>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</si>
  <si>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</si>
  <si>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</si>
  <si>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</si>
  <si>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</si>
  <si>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</si>
  <si>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</si>
  <si>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</si>
  <si>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</si>
  <si>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</si>
  <si>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</si>
  <si>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</si>
  <si>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</si>
  <si>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</si>
  <si>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</si>
  <si>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</si>
  <si>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</si>
  <si>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</si>
  <si>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</si>
  <si>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</si>
  <si>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</si>
  <si>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</si>
  <si>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</si>
  <si>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</si>
  <si>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</si>
  <si>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</si>
  <si>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</si>
  <si>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</si>
  <si>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</si>
  <si>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</si>
  <si>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</si>
  <si>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</si>
  <si>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</si>
  <si>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</si>
  <si>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</si>
  <si>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</si>
  <si>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</si>
  <si>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</si>
  <si>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</si>
  <si>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</si>
  <si>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</si>
  <si>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</si>
  <si>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</si>
  <si>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</si>
  <si>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</si>
  <si>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</si>
  <si>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</si>
  <si>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</si>
  <si>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</si>
  <si>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</si>
  <si>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</si>
  <si>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</si>
  <si>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</si>
  <si>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</si>
  <si>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</si>
  <si>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</si>
  <si>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</si>
  <si>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</si>
  <si>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</si>
  <si>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</si>
  <si>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</si>
  <si>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</si>
  <si>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</si>
  <si>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</si>
  <si>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</si>
  <si>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</si>
  <si>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</si>
  <si>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</si>
  <si>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</si>
  <si>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</si>
  <si>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</si>
  <si>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</si>
  <si>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</si>
  <si>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</si>
  <si>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</si>
  <si>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</si>
  <si>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</si>
  <si>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</si>
  <si>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</si>
  <si>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</si>
  <si>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</si>
  <si>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</si>
  <si>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</si>
  <si>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</si>
  <si>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</si>
  <si>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</si>
  <si>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</si>
  <si>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</si>
  <si>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</si>
  <si>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</si>
  <si>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</si>
  <si>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</si>
  <si>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</si>
  <si>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</si>
  <si>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</si>
  <si>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</si>
  <si>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</si>
  <si>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</si>
  <si>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</si>
  <si>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</si>
  <si>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</si>
  <si>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</si>
  <si>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</si>
  <si>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</si>
  <si>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</si>
  <si>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</si>
  <si>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</si>
  <si>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</si>
  <si>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</si>
  <si>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</si>
  <si>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</si>
  <si>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</si>
  <si>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</si>
  <si>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</si>
  <si>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</si>
  <si>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</si>
  <si>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</si>
  <si>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</si>
  <si>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</si>
  <si>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</si>
  <si>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</si>
  <si>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</si>
  <si>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</si>
  <si>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</si>
  <si>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</si>
  <si>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</si>
  <si>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</si>
  <si>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</si>
  <si>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</si>
  <si>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</si>
  <si>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</si>
  <si>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</si>
  <si>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</si>
  <si>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</si>
  <si>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</si>
  <si>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</si>
  <si>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</si>
  <si>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</si>
  <si>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</si>
  <si>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</si>
  <si>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</si>
  <si>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</si>
  <si>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</si>
  <si>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</si>
  <si>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</si>
  <si>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</si>
  <si>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</si>
  <si>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</si>
  <si>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</si>
  <si>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</si>
  <si>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</si>
  <si>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</si>
  <si>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</si>
  <si>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</si>
  <si>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</si>
  <si>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</si>
  <si>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</si>
  <si>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</si>
  <si>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</si>
  <si>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</si>
  <si>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</si>
  <si>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</si>
  <si>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</si>
  <si>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</si>
  <si>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</si>
  <si>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</si>
  <si>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</si>
  <si>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</si>
  <si>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</si>
  <si>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</si>
  <si>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</si>
  <si>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</si>
  <si>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</si>
  <si>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</si>
  <si>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</si>
  <si>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</si>
  <si>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</si>
  <si>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</si>
  <si>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</si>
  <si>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</si>
  <si>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</si>
  <si>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</si>
  <si>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</si>
  <si>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</si>
  <si>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</si>
  <si>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</si>
  <si>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</si>
  <si>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</si>
  <si>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</si>
  <si>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</si>
  <si>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</si>
  <si>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</si>
  <si>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</si>
  <si>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</si>
  <si>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</si>
  <si>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</si>
  <si>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</si>
  <si>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</si>
  <si>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</si>
  <si>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</si>
  <si>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</si>
  <si>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</si>
  <si>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</si>
  <si>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</si>
  <si>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</si>
  <si>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</si>
  <si>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</si>
  <si>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</si>
  <si>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</si>
  <si>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</si>
  <si>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</si>
  <si>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</si>
  <si>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</si>
  <si>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</si>
  <si>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</si>
  <si>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</si>
  <si>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</si>
  <si>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</si>
  <si>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</si>
  <si>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</si>
  <si>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</si>
  <si>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</si>
  <si>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</si>
  <si>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</si>
  <si>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</si>
  <si>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</si>
  <si>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</si>
  <si>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</si>
  <si>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</si>
  <si>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</si>
  <si>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</si>
  <si>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</si>
  <si>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</si>
  <si>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</si>
  <si>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</si>
  <si>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</si>
  <si>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</si>
  <si>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</si>
  <si>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</si>
  <si>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</si>
  <si>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</si>
  <si>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</si>
  <si>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</si>
  <si>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</si>
  <si>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</si>
  <si>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</si>
  <si>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</si>
  <si>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</si>
  <si>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</si>
  <si>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</si>
  <si>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</si>
  <si>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</si>
  <si>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</si>
  <si>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</si>
  <si>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</si>
  <si>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</si>
  <si>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</si>
  <si>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</si>
  <si>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</si>
  <si>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</si>
  <si>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</si>
  <si>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</si>
  <si>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</si>
  <si>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</si>
  <si>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</si>
  <si>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</si>
  <si>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</si>
  <si>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</si>
  <si>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</si>
  <si>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</si>
  <si>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</si>
  <si>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</si>
  <si>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</si>
  <si>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</si>
  <si>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</si>
  <si>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</si>
  <si>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</si>
  <si>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</si>
  <si>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</si>
  <si>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</si>
  <si>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</si>
  <si>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</si>
  <si>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</si>
  <si>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</si>
  <si>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</si>
  <si>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</si>
  <si>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</si>
  <si>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</si>
  <si>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</si>
  <si>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</si>
  <si>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</si>
  <si>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</si>
  <si>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</si>
  <si>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</si>
  <si>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</si>
  <si>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</si>
  <si>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</si>
  <si>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</si>
  <si>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</si>
  <si>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</si>
  <si>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</si>
  <si>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</si>
  <si>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</si>
  <si>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</si>
  <si>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</si>
  <si>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</si>
  <si>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</si>
  <si>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</si>
  <si>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</si>
  <si>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</si>
  <si>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</si>
  <si>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</si>
  <si>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</si>
  <si>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</si>
  <si>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</si>
  <si>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</si>
  <si>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</si>
  <si>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</si>
  <si>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</si>
  <si>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</si>
  <si>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</si>
  <si>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</si>
  <si>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</si>
  <si>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</si>
  <si>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</si>
  <si>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</si>
  <si>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</si>
  <si>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</si>
  <si>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</si>
  <si>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</si>
  <si>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</si>
  <si>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</si>
  <si>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</si>
  <si>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</si>
  <si>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</si>
  <si>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</si>
  <si>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</si>
  <si>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</si>
  <si>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</si>
  <si>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</si>
  <si>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</si>
  <si>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</si>
  <si>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</si>
  <si>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</si>
  <si>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</si>
  <si>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</si>
  <si>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</si>
  <si>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</si>
  <si>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</si>
  <si>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</si>
  <si>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</si>
  <si>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</si>
  <si>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</si>
  <si>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</si>
  <si>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</si>
  <si>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</si>
  <si>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</si>
  <si>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</si>
  <si>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</si>
  <si>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</si>
  <si>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</si>
  <si>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</si>
  <si>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</si>
  <si>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</si>
  <si>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</si>
  <si>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</si>
  <si>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</si>
  <si>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</si>
  <si>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</si>
  <si>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</si>
  <si>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</si>
  <si>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</si>
  <si>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</si>
  <si>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</si>
  <si>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</si>
  <si>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</si>
  <si>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</si>
  <si>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</si>
  <si>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</si>
  <si>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</si>
  <si>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</si>
  <si>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</si>
  <si>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</si>
  <si>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</si>
  <si>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</si>
  <si>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</si>
  <si>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</si>
  <si>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</si>
  <si>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</si>
  <si>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</si>
  <si>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</si>
  <si>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</si>
  <si>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</si>
  <si>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</si>
  <si>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</si>
  <si>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</si>
  <si>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</si>
  <si>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</si>
  <si>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</si>
  <si>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</si>
  <si>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</si>
  <si>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</si>
  <si>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</si>
  <si>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</si>
  <si>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</si>
  <si>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</si>
  <si>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</si>
  <si>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</si>
  <si>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</si>
  <si>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</si>
  <si>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</si>
  <si>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</si>
  <si>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</si>
  <si>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</si>
  <si>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</si>
  <si>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</si>
  <si>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</si>
  <si>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</si>
  <si>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</si>
  <si>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</si>
  <si>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</si>
  <si>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</si>
  <si>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</si>
  <si>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</si>
  <si>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</si>
  <si>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</si>
  <si>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</si>
  <si>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</si>
  <si>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</si>
  <si>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</si>
  <si>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</si>
  <si>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</si>
  <si>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</si>
  <si>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</si>
  <si>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</si>
  <si>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</si>
  <si>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</si>
  <si>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</si>
  <si>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</si>
  <si>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</si>
  <si>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</si>
  <si>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</si>
  <si>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</si>
  <si>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</si>
  <si>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</si>
  <si>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</si>
  <si>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</si>
  <si>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</si>
  <si>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</si>
  <si>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</si>
  <si>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</si>
  <si>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</si>
  <si>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</si>
  <si>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</si>
  <si>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</si>
  <si>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</si>
  <si>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</si>
  <si>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</si>
  <si>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</si>
  <si>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</si>
  <si>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</si>
  <si>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</si>
  <si>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</si>
  <si>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</si>
  <si>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</si>
  <si>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</si>
  <si>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</si>
  <si>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</si>
  <si>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</si>
  <si>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</si>
  <si>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</si>
  <si>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</si>
  <si>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</si>
  <si>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</si>
  <si>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</si>
  <si>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</si>
  <si>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</si>
  <si>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</si>
  <si>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</si>
  <si>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</si>
  <si>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</si>
  <si>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</si>
  <si>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</si>
  <si>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</si>
  <si>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</si>
  <si>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</si>
  <si>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</si>
  <si>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</si>
  <si>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</si>
  <si>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</si>
  <si>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</si>
  <si>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</si>
  <si>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</si>
  <si>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</si>
  <si>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</si>
  <si>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</si>
  <si>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</si>
  <si>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</si>
  <si>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</si>
  <si>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</si>
  <si>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</si>
  <si>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</si>
  <si>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</si>
  <si>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</si>
  <si>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</si>
  <si>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</si>
  <si>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</si>
  <si>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</si>
  <si>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</si>
  <si>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</si>
  <si>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</si>
  <si>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</si>
  <si>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</si>
  <si>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</si>
  <si>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</si>
  <si>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</si>
  <si>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</si>
  <si>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</si>
  <si>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</si>
  <si>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</si>
  <si>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</si>
  <si>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</si>
  <si>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</si>
  <si>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</si>
  <si>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</si>
  <si>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</si>
  <si>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</si>
  <si>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</si>
  <si>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</si>
  <si>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</si>
  <si>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</si>
  <si>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</si>
  <si>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</si>
  <si>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</si>
  <si>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</si>
  <si>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</si>
  <si>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</si>
  <si>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</si>
  <si>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</si>
  <si>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</si>
  <si>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</si>
  <si>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</si>
  <si>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</si>
  <si>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</si>
  <si>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</si>
  <si>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</si>
  <si>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</si>
  <si>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</si>
  <si>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</si>
  <si>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</si>
  <si>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</si>
  <si>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</si>
  <si>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</si>
  <si>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</si>
  <si>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</si>
  <si>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</si>
  <si>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</si>
  <si>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</si>
  <si>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</si>
  <si>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</si>
  <si>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</si>
  <si>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</si>
  <si>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</si>
  <si>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</si>
  <si>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</si>
  <si>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</si>
  <si>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</si>
  <si>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</si>
  <si>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</si>
  <si>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</si>
  <si>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</si>
  <si>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</si>
  <si>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</si>
  <si>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</si>
  <si>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</si>
  <si>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</si>
  <si>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</si>
  <si>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</si>
  <si>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</si>
  <si>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</si>
  <si>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</si>
  <si>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</si>
  <si>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</si>
  <si>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</si>
  <si>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</si>
  <si>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</si>
  <si>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</si>
  <si>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</si>
  <si>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</si>
  <si>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</si>
  <si>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</si>
  <si>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</si>
  <si>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</si>
  <si>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</si>
  <si>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</si>
  <si>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</si>
  <si>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</si>
  <si>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</si>
  <si>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</si>
  <si>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</si>
  <si>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</si>
  <si>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</si>
  <si>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</si>
  <si>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</si>
  <si>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</si>
  <si>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</si>
  <si>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</si>
  <si>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</si>
  <si>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</si>
  <si>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</si>
  <si>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</si>
  <si>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</si>
  <si>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</si>
  <si>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</si>
  <si>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</si>
  <si>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</si>
  <si>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</si>
  <si>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</si>
  <si>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</si>
  <si>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</si>
  <si>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</si>
  <si>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</si>
  <si>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</si>
  <si>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</si>
  <si>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</si>
  <si>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</si>
  <si>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</si>
  <si>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</si>
  <si>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</si>
  <si>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</si>
  <si>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</si>
  <si>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</si>
  <si>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</si>
  <si>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</si>
  <si>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</si>
  <si>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</si>
  <si>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</si>
  <si>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</si>
  <si>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</si>
  <si>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</si>
  <si>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</si>
  <si>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</si>
  <si>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</si>
  <si>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</si>
  <si>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</si>
  <si>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</si>
  <si>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</si>
  <si>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</si>
  <si>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</si>
  <si>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</si>
  <si>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</si>
  <si>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</si>
  <si>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</si>
  <si>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</si>
  <si>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</si>
  <si>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</si>
  <si>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</si>
  <si>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</si>
  <si>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</si>
  <si>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</si>
  <si>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</si>
  <si>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</si>
  <si>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</si>
  <si>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</si>
  <si>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</si>
  <si>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</si>
  <si>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</si>
  <si>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</si>
  <si>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</si>
  <si>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</si>
  <si>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</si>
  <si>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</si>
  <si>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</si>
  <si>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</si>
  <si>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</si>
  <si>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</si>
  <si>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</si>
  <si>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</si>
  <si>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</si>
  <si>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</si>
  <si>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</si>
  <si>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</si>
  <si>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</si>
  <si>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</si>
  <si>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</si>
  <si>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</si>
  <si>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</si>
  <si>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</si>
  <si>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</si>
  <si>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</si>
  <si>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</si>
  <si>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</si>
  <si>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</si>
  <si>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</si>
  <si>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</si>
  <si>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</si>
  <si>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</si>
  <si>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</si>
  <si>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</si>
  <si>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</si>
  <si>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</si>
  <si>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</si>
  <si>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</si>
  <si>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</si>
  <si>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</si>
  <si>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</si>
  <si>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</si>
  <si>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</si>
  <si>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</si>
  <si>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</si>
  <si>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</si>
  <si>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</si>
  <si>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</si>
  <si>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</si>
  <si>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</si>
  <si>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</si>
  <si>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</si>
  <si>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</si>
  <si>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</si>
  <si>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</si>
  <si>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</si>
  <si>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</si>
  <si>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</si>
  <si>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</si>
  <si>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</si>
  <si>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</si>
  <si>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</si>
  <si>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</si>
  <si>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</si>
  <si>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</si>
  <si>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</si>
  <si>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</si>
  <si>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</si>
  <si>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</si>
  <si>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</si>
  <si>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</si>
  <si>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</si>
  <si>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</si>
  <si>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</si>
  <si>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</si>
  <si>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</si>
  <si>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</si>
  <si>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</si>
  <si>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</si>
  <si>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</si>
  <si>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</si>
  <si>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</si>
  <si>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</si>
  <si>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</si>
  <si>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</si>
  <si>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</si>
  <si>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</si>
  <si>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</si>
  <si>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</si>
  <si>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</si>
  <si>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</si>
  <si>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</si>
  <si>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</si>
  <si>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</si>
  <si>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</si>
  <si>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</si>
  <si>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</si>
  <si>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</si>
  <si>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</si>
  <si>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</si>
  <si>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</si>
  <si>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</si>
  <si>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</si>
  <si>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</si>
  <si>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</si>
  <si>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</si>
  <si>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</si>
  <si>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</si>
  <si>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</si>
  <si>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</si>
  <si>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</si>
  <si>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</si>
  <si>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</si>
  <si>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</si>
  <si>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</si>
  <si>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</si>
  <si>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</si>
  <si>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</si>
  <si>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</si>
  <si>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</si>
  <si>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</si>
  <si>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</si>
  <si>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</si>
  <si>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</si>
  <si>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</si>
  <si>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</si>
  <si>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</si>
  <si>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</si>
  <si>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</si>
  <si>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</si>
  <si>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</si>
  <si>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</si>
  <si>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</si>
  <si>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</si>
  <si>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</si>
  <si>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</si>
  <si>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</si>
  <si>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</si>
  <si>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</si>
  <si>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</si>
  <si>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</si>
  <si>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</si>
  <si>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</si>
  <si>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</si>
  <si>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</si>
  <si>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</si>
  <si>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</si>
  <si>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</si>
  <si>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</si>
  <si>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</si>
  <si>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</si>
  <si>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</si>
  <si>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</si>
  <si>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</si>
  <si>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</si>
  <si>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</si>
  <si>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</si>
  <si>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</si>
  <si>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</si>
  <si>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</si>
  <si>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</si>
  <si>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</si>
  <si>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</si>
  <si>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</si>
  <si>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</si>
  <si>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</si>
  <si>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</si>
  <si>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</si>
  <si>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</si>
  <si>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</si>
  <si>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</si>
  <si>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</si>
  <si>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</si>
  <si>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</si>
  <si>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</si>
  <si>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</si>
  <si>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</si>
  <si>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</si>
  <si>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</si>
  <si>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</si>
  <si>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</si>
  <si>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</si>
  <si>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</si>
  <si>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</si>
  <si>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</si>
  <si>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</si>
  <si>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</si>
  <si>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</si>
  <si>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</si>
  <si>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</si>
  <si>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</si>
  <si>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</si>
  <si>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</si>
  <si>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</si>
  <si>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</si>
  <si>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</si>
  <si>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</si>
  <si>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</si>
  <si>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</si>
  <si>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</si>
  <si>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</si>
  <si>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</si>
  <si>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</si>
  <si>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</si>
  <si>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</si>
  <si>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</si>
  <si>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</si>
  <si>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</si>
  <si>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</si>
  <si>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</si>
  <si>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</si>
  <si>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</si>
  <si>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</si>
  <si>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</si>
  <si>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</si>
  <si>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</si>
  <si>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</si>
  <si>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</si>
  <si>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</si>
  <si>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</si>
  <si>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</si>
  <si>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</si>
  <si>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</si>
  <si>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</si>
  <si>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</si>
  <si>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</si>
  <si>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</si>
  <si>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</si>
  <si>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</si>
  <si>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</si>
  <si>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</si>
  <si>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</si>
  <si>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</si>
  <si>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</si>
  <si>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</si>
  <si>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</si>
  <si>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</si>
  <si>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</si>
  <si>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</si>
  <si>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</si>
  <si>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</si>
  <si>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</si>
  <si>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</si>
  <si>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</si>
  <si>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</si>
  <si>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</si>
  <si>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</si>
  <si>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</si>
  <si>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</si>
  <si>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</si>
  <si>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</si>
  <si>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</si>
  <si>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</si>
  <si>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</si>
  <si>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</si>
  <si>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</si>
  <si>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</si>
  <si>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</si>
  <si>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</si>
  <si>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</si>
  <si>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</si>
  <si>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</si>
  <si>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</si>
  <si>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</si>
  <si>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</si>
  <si>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</si>
  <si>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</si>
  <si>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</si>
  <si>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</si>
  <si>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</si>
  <si>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</si>
  <si>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</si>
  <si>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</si>
  <si>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</si>
  <si>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</si>
  <si>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</si>
  <si>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</si>
  <si>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</si>
  <si>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</si>
  <si>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</si>
  <si>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</si>
  <si>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</si>
  <si>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</si>
  <si>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</si>
  <si>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</si>
  <si>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</si>
  <si>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</si>
  <si>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</si>
  <si>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</si>
  <si>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</si>
  <si>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</si>
  <si>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</si>
  <si>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</si>
  <si>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</si>
  <si>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</si>
  <si>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</si>
  <si>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</si>
  <si>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</si>
  <si>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</si>
  <si>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</si>
  <si>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</si>
  <si>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</si>
  <si>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</si>
  <si>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</si>
  <si>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</si>
  <si>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</si>
  <si>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</si>
  <si>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</si>
  <si>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</si>
  <si>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</si>
  <si>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</si>
  <si>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</si>
  <si>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</si>
  <si>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</si>
  <si>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</si>
  <si>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</si>
  <si>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</si>
  <si>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</si>
  <si>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</si>
  <si>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</si>
  <si>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</si>
  <si>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</si>
  <si>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</si>
  <si>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</si>
  <si>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</si>
  <si>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</si>
  <si>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</si>
  <si>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</si>
  <si>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</si>
  <si>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</si>
  <si>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</si>
  <si>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</si>
  <si>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</si>
  <si>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</si>
  <si>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</si>
  <si>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</si>
  <si>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</si>
  <si>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</si>
  <si>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</si>
  <si>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</si>
  <si>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</si>
  <si>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</si>
  <si>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</si>
  <si>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</si>
  <si>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</si>
  <si>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</si>
  <si>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</si>
  <si>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</si>
  <si>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</si>
  <si>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</si>
  <si>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</si>
  <si>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</si>
  <si>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</si>
  <si>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</si>
  <si>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</si>
  <si>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</si>
  <si>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</si>
  <si>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</si>
  <si>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</si>
  <si>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</si>
  <si>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</si>
  <si>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</si>
  <si>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</si>
  <si>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</si>
  <si>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</si>
  <si>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</si>
  <si>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</si>
  <si>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</si>
  <si>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</si>
  <si>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</si>
  <si>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</si>
  <si>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</si>
  <si>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</si>
  <si>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</si>
  <si>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</si>
  <si>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</si>
  <si>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</si>
  <si>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</si>
  <si>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</si>
  <si>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</si>
  <si>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</si>
  <si>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</si>
  <si>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</si>
  <si>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</si>
  <si>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</si>
  <si>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</si>
  <si>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</si>
  <si>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</si>
  <si>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</si>
  <si>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</si>
  <si>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</si>
  <si>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</si>
  <si>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</si>
  <si>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</si>
  <si>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</si>
  <si>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</si>
  <si>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</si>
  <si>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</si>
  <si>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</si>
  <si>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</si>
  <si>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</si>
  <si>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</si>
  <si>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</si>
  <si>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</si>
  <si>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</si>
  <si>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</si>
  <si>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</si>
  <si>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</si>
  <si>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</si>
  <si>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</si>
  <si>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</si>
  <si>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</si>
  <si>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</si>
  <si>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</si>
  <si>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</si>
  <si>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</si>
  <si>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</si>
  <si>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</si>
  <si>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</si>
  <si>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</si>
  <si>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</si>
  <si>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</si>
  <si>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</si>
  <si>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</si>
  <si>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</si>
  <si>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</si>
  <si>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</si>
  <si>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</si>
  <si>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</si>
  <si>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</si>
  <si>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</si>
  <si>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</si>
  <si>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</si>
  <si>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</si>
  <si>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</si>
  <si>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</si>
  <si>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</si>
  <si>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</si>
  <si>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</si>
  <si>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</si>
  <si>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</si>
  <si>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</si>
  <si>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</si>
  <si>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</si>
  <si>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</si>
  <si>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</si>
  <si>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</si>
  <si>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</si>
  <si>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</si>
  <si>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</si>
  <si>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</si>
  <si>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</si>
  <si>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</si>
  <si>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</si>
  <si>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</si>
  <si>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</si>
  <si>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</si>
  <si>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</si>
  <si>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</si>
  <si>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</si>
  <si>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</si>
  <si>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</si>
  <si>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</si>
  <si>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</si>
  <si>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</si>
  <si>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</si>
  <si>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</si>
  <si>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</si>
  <si>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</si>
  <si>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</si>
  <si>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</si>
  <si>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</si>
  <si>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</si>
  <si>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</si>
  <si>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</si>
  <si>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</si>
  <si>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</si>
  <si>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</si>
  <si>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</si>
  <si>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</si>
  <si>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</si>
  <si>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</si>
  <si>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</si>
  <si>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</si>
  <si>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</si>
  <si>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</si>
  <si>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</si>
  <si>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</si>
  <si>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</si>
  <si>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</si>
  <si>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</si>
  <si>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</si>
  <si>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</si>
  <si>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</si>
  <si>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</si>
  <si>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</si>
  <si>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</si>
  <si>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</si>
  <si>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</si>
  <si>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</si>
  <si>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</si>
  <si>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</si>
  <si>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</si>
  <si>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</si>
  <si>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</si>
  <si>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</si>
  <si>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</si>
  <si>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</si>
  <si>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</si>
  <si>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</si>
  <si>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</si>
  <si>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</si>
  <si>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</si>
  <si>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</si>
  <si>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</si>
  <si>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</si>
  <si>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</si>
  <si>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</si>
  <si>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</si>
  <si>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</si>
  <si>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</si>
  <si>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</si>
  <si>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</si>
  <si>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</si>
  <si>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</si>
  <si>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</si>
  <si>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</si>
  <si>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</si>
  <si>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</si>
  <si>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</si>
  <si>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</si>
  <si>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</si>
  <si>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</si>
  <si>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</si>
  <si>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</si>
  <si>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</si>
  <si>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</si>
  <si>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</si>
  <si>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</si>
  <si>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</si>
  <si>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</si>
  <si>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</si>
  <si>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</si>
  <si>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</si>
  <si>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</si>
  <si>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</si>
  <si>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</si>
  <si>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</si>
  <si>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</si>
  <si>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</si>
  <si>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</si>
  <si>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</si>
  <si>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</si>
  <si>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</si>
  <si>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</si>
  <si>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</si>
  <si>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</si>
  <si>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</si>
  <si>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</si>
  <si>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</si>
  <si>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</si>
  <si>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</si>
  <si>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</si>
  <si>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</si>
  <si>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</si>
  <si>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</si>
  <si>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</si>
  <si>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</si>
  <si>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</si>
  <si>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</si>
  <si>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</si>
  <si>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</si>
  <si>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</si>
  <si>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</si>
  <si>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</si>
  <si>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</si>
  <si>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</si>
  <si>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</si>
  <si>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</si>
  <si>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</si>
  <si>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</si>
  <si>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</si>
  <si>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</si>
  <si>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</si>
  <si>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</si>
  <si>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</si>
  <si>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</si>
  <si>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</si>
  <si>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</si>
  <si>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</si>
  <si>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</si>
  <si>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</si>
  <si>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</si>
  <si>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</si>
  <si>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</si>
  <si>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</si>
  <si>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</si>
  <si>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</si>
  <si>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</si>
  <si>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</si>
  <si>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</si>
  <si>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</si>
  <si>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</si>
  <si>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</si>
  <si>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</si>
  <si>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</si>
  <si>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</si>
  <si>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</si>
  <si>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</si>
  <si>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</si>
  <si>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</si>
  <si>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</si>
  <si>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</si>
  <si>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</si>
  <si>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</si>
  <si>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</si>
  <si>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</si>
  <si>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</si>
  <si>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</si>
  <si>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</si>
  <si>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</si>
  <si>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</si>
  <si>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</si>
  <si>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</si>
  <si>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</si>
  <si>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</si>
  <si>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</si>
  <si>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</si>
  <si>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</si>
  <si>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</si>
  <si>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</si>
  <si>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</si>
  <si>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</si>
  <si>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</si>
  <si>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</si>
  <si>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</si>
  <si>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</si>
  <si>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</si>
  <si>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</si>
  <si>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</si>
  <si>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</si>
  <si>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</si>
  <si>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</si>
  <si>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</si>
  <si>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</si>
  <si>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</si>
  <si>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</si>
  <si>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</si>
  <si>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</si>
  <si>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</si>
  <si>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</si>
  <si>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</si>
  <si>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</si>
  <si>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</si>
  <si>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</si>
  <si>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</si>
  <si>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</si>
  <si>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</si>
  <si>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</si>
  <si>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</si>
  <si>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</si>
  <si>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</si>
  <si>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</si>
  <si>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</si>
  <si>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</si>
  <si>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</si>
  <si>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</si>
  <si>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</si>
  <si>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</si>
  <si>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</si>
  <si>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</si>
  <si>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</si>
  <si>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</si>
  <si>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</si>
  <si>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</si>
  <si>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</si>
  <si>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</si>
  <si>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</si>
  <si>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</si>
  <si>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</si>
  <si>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</si>
  <si>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</si>
  <si>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</si>
  <si>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</si>
  <si>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</si>
  <si>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</si>
  <si>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</si>
  <si>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</si>
  <si>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</si>
  <si>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</si>
  <si>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</si>
  <si>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</si>
  <si>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</si>
  <si>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</si>
  <si>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</si>
  <si>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</si>
  <si>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</si>
  <si>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</si>
  <si>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</si>
  <si>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</si>
  <si>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</si>
  <si>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</si>
  <si>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</si>
  <si>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</si>
  <si>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</si>
  <si>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</si>
  <si>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</si>
  <si>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</si>
  <si>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</si>
  <si>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</si>
  <si>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</si>
  <si>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</si>
  <si>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</si>
  <si>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</si>
  <si>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</si>
  <si>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</si>
  <si>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</si>
  <si>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</si>
  <si>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</si>
  <si>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</si>
  <si>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</si>
  <si>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</si>
  <si>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</si>
  <si>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</si>
  <si>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</si>
  <si>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</si>
  <si>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</si>
  <si>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</si>
  <si>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</si>
  <si>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</si>
  <si>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</si>
  <si>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</si>
  <si>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</si>
  <si>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</si>
  <si>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</si>
  <si>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</si>
  <si>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</si>
  <si>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</si>
  <si>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</si>
  <si>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</si>
  <si>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</si>
  <si>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</si>
  <si>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</si>
  <si>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</si>
  <si>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</si>
  <si>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</si>
  <si>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</si>
  <si>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</si>
  <si>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</si>
  <si>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</si>
  <si>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</si>
  <si>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</si>
  <si>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</si>
  <si>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</si>
  <si>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</si>
  <si>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</si>
  <si>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</si>
  <si>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</si>
  <si>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</si>
  <si>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</si>
  <si>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</si>
  <si>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</si>
  <si>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</si>
  <si>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</si>
  <si>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</si>
  <si>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</si>
  <si>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</si>
  <si>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</si>
  <si>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</si>
  <si>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</si>
  <si>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</si>
  <si>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</si>
  <si>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</si>
  <si>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</si>
  <si>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</si>
  <si>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</si>
  <si>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</si>
  <si>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</si>
  <si>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</si>
  <si>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</si>
  <si>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</si>
  <si>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</si>
  <si>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</si>
  <si>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</si>
  <si>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</si>
  <si>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</si>
  <si>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</si>
  <si>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</si>
  <si>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</si>
  <si>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</si>
  <si>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</si>
  <si>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</si>
  <si>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</si>
  <si>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</si>
  <si>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</si>
  <si>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</si>
  <si>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</si>
  <si>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</si>
  <si>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</si>
  <si>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</si>
  <si>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</si>
  <si>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</si>
  <si>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</si>
  <si>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</si>
  <si>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</si>
  <si>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</si>
  <si>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</si>
  <si>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</si>
  <si>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</si>
  <si>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</si>
  <si>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</si>
  <si>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</si>
  <si>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</si>
  <si>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</si>
  <si>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</si>
  <si>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</si>
  <si>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</si>
  <si>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</si>
  <si>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</si>
  <si>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</si>
  <si>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</si>
  <si>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</si>
  <si>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</si>
  <si>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</si>
  <si>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</si>
  <si>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</si>
  <si>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</si>
  <si>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</si>
  <si>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</si>
  <si>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</si>
  <si>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</si>
  <si>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</si>
  <si>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</si>
  <si>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</si>
  <si>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</si>
  <si>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</si>
  <si>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</si>
  <si>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</si>
  <si>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</si>
  <si>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</si>
  <si>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</si>
  <si>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</si>
  <si>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</si>
  <si>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</si>
  <si>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</si>
  <si>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</si>
  <si>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</si>
  <si>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</si>
  <si>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</si>
  <si>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</si>
  <si>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</si>
  <si>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</si>
  <si>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</si>
  <si>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</si>
  <si>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</si>
  <si>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</si>
  <si>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</si>
  <si>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</si>
  <si>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</si>
  <si>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</si>
  <si>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</si>
  <si>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</si>
  <si>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</si>
  <si>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</si>
  <si>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</si>
  <si>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</si>
  <si>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</si>
  <si>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</si>
  <si>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</si>
  <si>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</si>
  <si>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</si>
  <si>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</si>
  <si>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</si>
  <si>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</si>
  <si>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</si>
  <si>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</si>
  <si>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</si>
  <si>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</si>
  <si>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</si>
  <si>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</si>
  <si>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</si>
  <si>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</si>
  <si>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</si>
  <si>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</si>
  <si>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</si>
  <si>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</si>
  <si>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</si>
  <si>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</si>
  <si>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</si>
  <si>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</si>
  <si>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</si>
  <si>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</si>
  <si>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</si>
  <si>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</si>
  <si>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</si>
  <si>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</si>
  <si>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</si>
  <si>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</si>
  <si>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</si>
  <si>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</si>
  <si>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</si>
  <si>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</si>
  <si>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</si>
  <si>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</si>
  <si>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</si>
  <si>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</si>
  <si>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</si>
  <si>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</si>
  <si>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</si>
  <si>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</si>
  <si>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</si>
  <si>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</si>
  <si>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</si>
  <si>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</si>
  <si>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</si>
  <si>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</si>
  <si>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</si>
  <si>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</si>
  <si>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</si>
  <si>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</si>
  <si>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</si>
  <si>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</si>
  <si>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</si>
  <si>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</si>
  <si>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</si>
  <si>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</si>
  <si>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</si>
  <si>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</si>
  <si>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</si>
  <si>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</si>
  <si>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</si>
  <si>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</si>
  <si>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</si>
  <si>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</si>
  <si>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</si>
  <si>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</si>
  <si>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</si>
  <si>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</si>
  <si>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</si>
  <si>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</si>
  <si>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</si>
  <si>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</si>
  <si>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</si>
  <si>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</si>
  <si>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</si>
  <si>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</si>
  <si>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</si>
  <si>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</si>
  <si>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</si>
  <si>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</si>
  <si>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</si>
  <si>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</si>
  <si>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</si>
  <si>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</si>
  <si>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</si>
  <si>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</si>
  <si>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</si>
  <si>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</si>
  <si>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</si>
  <si>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</si>
  <si>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</si>
  <si>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</si>
  <si>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</si>
  <si>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</si>
  <si>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</si>
  <si>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</si>
  <si>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</si>
  <si>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</si>
  <si>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</si>
  <si>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</si>
  <si>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</si>
  <si>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</si>
  <si>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</si>
  <si>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</si>
  <si>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</si>
  <si>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</si>
  <si>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</si>
  <si>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</si>
  <si>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</si>
  <si>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</si>
  <si>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</si>
  <si>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</si>
  <si>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</si>
  <si>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</si>
  <si>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</si>
  <si>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</si>
  <si>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</si>
  <si>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</si>
  <si>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</si>
  <si>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</si>
  <si>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</si>
  <si>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</si>
  <si>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</si>
  <si>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</si>
  <si>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</si>
  <si>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</si>
  <si>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</si>
  <si>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</si>
  <si>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</si>
  <si>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</si>
  <si>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</si>
  <si>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</si>
  <si>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</si>
  <si>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</si>
  <si>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</si>
  <si>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</si>
  <si>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</si>
  <si>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</si>
  <si>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</si>
  <si>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</si>
  <si>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</si>
  <si>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</si>
  <si>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</si>
  <si>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</si>
  <si>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</si>
  <si>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</si>
  <si>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</si>
  <si>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</si>
  <si>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</si>
  <si>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</si>
  <si>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</si>
  <si>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</si>
  <si>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</si>
  <si>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</si>
  <si>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</si>
  <si>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</si>
  <si>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</si>
  <si>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</si>
  <si>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</si>
  <si>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</si>
  <si>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</si>
  <si>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</si>
  <si>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</si>
  <si>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</si>
  <si>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</si>
  <si>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</si>
  <si>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</si>
  <si>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</si>
  <si>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</si>
  <si>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</si>
  <si>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</si>
  <si>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</si>
  <si>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</si>
  <si>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</si>
  <si>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</si>
  <si>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</si>
  <si>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</si>
  <si>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</si>
  <si>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</si>
  <si>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</si>
  <si>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</si>
  <si>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</si>
  <si>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</si>
  <si>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</si>
  <si>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</si>
  <si>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</si>
  <si>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</si>
  <si>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</si>
  <si>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</si>
  <si>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</si>
  <si>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</si>
  <si>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</si>
  <si>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</si>
  <si>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</si>
  <si>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</si>
  <si>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</si>
  <si>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</si>
  <si>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</si>
  <si>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</si>
  <si>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</si>
  <si>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</si>
  <si>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</si>
  <si>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</si>
  <si>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</si>
  <si>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</si>
  <si>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</si>
  <si>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</si>
  <si>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</si>
  <si>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</si>
  <si>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</si>
  <si>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</si>
  <si>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</si>
  <si>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</si>
  <si>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</si>
  <si>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</si>
  <si>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</si>
  <si>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</si>
  <si>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</si>
  <si>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</si>
  <si>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</si>
  <si>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</si>
  <si>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</si>
  <si>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</si>
  <si>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</si>
  <si>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</si>
  <si>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</si>
  <si>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</si>
  <si>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</si>
  <si>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</si>
  <si>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</si>
  <si>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</si>
  <si>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</si>
  <si>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</si>
  <si>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</si>
  <si>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</si>
  <si>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</si>
  <si>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</si>
  <si>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</si>
  <si>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</si>
  <si>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</si>
  <si>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</si>
  <si>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</si>
  <si>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</si>
  <si>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</si>
  <si>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</si>
  <si>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</si>
  <si>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</si>
  <si>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</si>
  <si>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</si>
  <si>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</si>
  <si>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</si>
  <si>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</si>
  <si>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</si>
  <si>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</si>
  <si>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</si>
  <si>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</si>
  <si>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</si>
  <si>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</si>
  <si>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</si>
  <si>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</si>
  <si>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</si>
  <si>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</si>
  <si>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</si>
  <si>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</si>
  <si>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</si>
  <si>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</si>
  <si>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</si>
  <si>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</si>
  <si>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</si>
  <si>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</si>
  <si>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</si>
  <si>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</si>
  <si>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</si>
  <si>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</si>
  <si>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</si>
  <si>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</si>
  <si>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</si>
  <si>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</si>
  <si>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</si>
  <si>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</si>
  <si>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</si>
  <si>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</si>
  <si>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</si>
  <si>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</si>
  <si>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</si>
  <si>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</si>
  <si>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</si>
  <si>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</si>
  <si>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</si>
  <si>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</si>
  <si>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</si>
  <si>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</si>
  <si>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</si>
  <si>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</si>
  <si>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</si>
  <si>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</si>
  <si>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</si>
  <si>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</si>
  <si>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</si>
  <si>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</si>
  <si>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</si>
  <si>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</si>
  <si>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</si>
  <si>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</si>
  <si>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</si>
  <si>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</si>
  <si>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</si>
  <si>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</si>
  <si>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</si>
  <si>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</si>
  <si>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</si>
  <si>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</si>
  <si>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</si>
  <si>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</si>
  <si>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</si>
  <si>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</si>
  <si>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</si>
  <si>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</si>
  <si>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</si>
  <si>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</si>
  <si>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</si>
  <si>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</si>
  <si>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</si>
  <si>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</si>
  <si>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</si>
  <si>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</si>
  <si>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</si>
  <si>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</si>
  <si>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</si>
  <si>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</si>
  <si>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</si>
  <si>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</si>
  <si>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</si>
  <si>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</si>
  <si>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</si>
  <si>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</si>
  <si>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</si>
  <si>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</si>
  <si>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</si>
  <si>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</si>
  <si>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</si>
  <si>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</si>
  <si>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</si>
  <si>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</si>
  <si>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</si>
  <si>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</si>
  <si>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</si>
  <si>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</si>
  <si>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</si>
  <si>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</si>
  <si>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</si>
  <si>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</si>
  <si>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</si>
  <si>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</si>
  <si>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</si>
  <si>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</si>
  <si>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</si>
  <si>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</si>
  <si>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</si>
  <si>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</si>
  <si>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</si>
  <si>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</si>
  <si>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</si>
  <si>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</si>
  <si>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</si>
  <si>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</si>
  <si>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</si>
  <si>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</si>
  <si>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</si>
  <si>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</si>
  <si>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</si>
  <si>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</si>
  <si>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</si>
  <si>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</si>
  <si>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</si>
  <si>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</si>
  <si>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</si>
  <si>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</si>
  <si>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</si>
  <si>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</si>
  <si>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</si>
  <si>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</si>
  <si>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</si>
  <si>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</si>
  <si>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</si>
  <si>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</si>
  <si>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</si>
  <si>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</si>
  <si>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</si>
  <si>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</si>
  <si>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</si>
  <si>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</si>
  <si>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</si>
  <si>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</si>
  <si>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</si>
  <si>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</si>
  <si>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</si>
  <si>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</si>
  <si>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</si>
  <si>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</si>
  <si>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</si>
  <si>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</si>
  <si>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</si>
  <si>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</si>
  <si>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</si>
  <si>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</si>
  <si>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</si>
  <si>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</si>
  <si>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</si>
  <si>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</si>
  <si>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</si>
  <si>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</si>
  <si>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</si>
  <si>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</si>
  <si>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</si>
  <si>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</si>
  <si>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</si>
  <si>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</si>
  <si>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</si>
  <si>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</si>
  <si>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</si>
  <si>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</si>
  <si>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</si>
  <si>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</si>
  <si>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</si>
  <si>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</si>
  <si>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</si>
  <si>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</si>
  <si>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</si>
  <si>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</si>
  <si>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</si>
  <si>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</si>
  <si>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</si>
  <si>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</si>
  <si>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</si>
  <si>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</si>
  <si>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</si>
  <si>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</si>
  <si>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</si>
  <si>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</si>
  <si>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</si>
  <si>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</si>
  <si>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</si>
  <si>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</si>
  <si>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</si>
  <si>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</si>
  <si>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</si>
  <si>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</si>
  <si>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</si>
  <si>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</si>
  <si>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</si>
  <si>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</si>
  <si>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</si>
  <si>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</si>
  <si>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</si>
  <si>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</si>
  <si>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</si>
  <si>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</si>
  <si>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</si>
  <si>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</si>
  <si>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</si>
  <si>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</si>
  <si>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</si>
  <si>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</si>
  <si>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</si>
  <si>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</si>
  <si>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</si>
  <si>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</si>
  <si>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</si>
  <si>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</si>
  <si>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</si>
  <si>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</si>
  <si>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</si>
  <si>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</si>
  <si>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</si>
  <si>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</si>
  <si>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</si>
  <si>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</si>
  <si>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</si>
  <si>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</si>
  <si>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</si>
  <si>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</si>
  <si>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</si>
  <si>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</si>
  <si>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</si>
  <si>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</si>
  <si>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</si>
  <si>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</si>
  <si>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</si>
  <si>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</si>
  <si>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</si>
  <si>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</si>
  <si>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</si>
  <si>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</si>
  <si>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</si>
  <si>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</si>
  <si>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</si>
  <si>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</si>
  <si>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</si>
  <si>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</si>
  <si>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</si>
  <si>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</si>
  <si>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</si>
  <si>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</si>
  <si>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</si>
  <si>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</si>
  <si>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</si>
  <si>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</si>
  <si>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</si>
  <si>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</si>
  <si>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</si>
  <si>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</si>
  <si>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</si>
  <si>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</si>
  <si>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</si>
  <si>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</si>
  <si>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</si>
  <si>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</si>
  <si>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</si>
  <si>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</si>
  <si>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</si>
  <si>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</si>
  <si>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</si>
  <si>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</si>
  <si>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</si>
  <si>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</si>
  <si>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</si>
  <si>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</si>
  <si>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</si>
  <si>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</si>
  <si>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</si>
  <si>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</si>
  <si>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</si>
  <si>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</si>
  <si>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</si>
  <si>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</si>
  <si>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</si>
  <si>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</si>
  <si>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</si>
  <si>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</si>
  <si>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</si>
  <si>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</si>
  <si>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</si>
  <si>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</si>
  <si>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</si>
  <si>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</si>
  <si>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</si>
  <si>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</si>
  <si>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</si>
  <si>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</si>
  <si>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</si>
  <si>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</si>
  <si>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</si>
  <si>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</si>
  <si>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</si>
  <si>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</si>
  <si>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</si>
  <si>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</si>
  <si>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</si>
  <si>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</si>
  <si>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</si>
  <si>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</si>
  <si>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</si>
  <si>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</si>
  <si>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</si>
  <si>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</si>
  <si>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</si>
  <si>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</si>
  <si>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</si>
  <si>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</si>
  <si>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</si>
  <si>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</si>
  <si>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</si>
  <si>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</si>
  <si>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</si>
  <si>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</si>
  <si>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</si>
  <si>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</si>
  <si>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</si>
  <si>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</si>
  <si>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</si>
  <si>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</si>
  <si>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</si>
  <si>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</si>
  <si>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</si>
  <si>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</si>
  <si>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</si>
  <si>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</si>
  <si>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</si>
  <si>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</si>
  <si>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</si>
  <si>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</si>
  <si>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</si>
  <si>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</si>
  <si>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</si>
  <si>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</si>
  <si>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</si>
  <si>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</si>
  <si>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</si>
  <si>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</si>
  <si>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</si>
  <si>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</si>
  <si>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</si>
  <si>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</si>
  <si>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</si>
  <si>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</si>
  <si>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</si>
  <si>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</si>
  <si>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</si>
  <si>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</si>
  <si>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</si>
  <si>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</si>
  <si>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</si>
  <si>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</si>
  <si>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</si>
  <si>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</si>
  <si>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</si>
  <si>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</si>
  <si>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</si>
  <si>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</si>
  <si>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</si>
  <si>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</si>
  <si>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</si>
  <si>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</si>
  <si>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</si>
  <si>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</si>
  <si>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</si>
  <si>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</si>
  <si>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</si>
  <si>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</si>
  <si>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</si>
  <si>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</si>
  <si>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</si>
  <si>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</si>
  <si>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</si>
  <si>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</si>
  <si>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</si>
  <si>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</si>
  <si>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</si>
  <si>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</si>
  <si>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</si>
  <si>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</si>
  <si>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</si>
  <si>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</si>
  <si>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</si>
  <si>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</si>
  <si>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</si>
  <si>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</si>
  <si>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</si>
  <si>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</si>
  <si>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</si>
  <si>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</si>
  <si>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</si>
  <si>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</si>
  <si>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</si>
  <si>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</si>
  <si>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</si>
  <si>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</si>
  <si>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</si>
  <si>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</si>
  <si>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</si>
  <si>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</si>
  <si>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</si>
  <si>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</si>
  <si>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</si>
  <si>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</si>
  <si>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</si>
  <si>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</si>
  <si>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</si>
  <si>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</si>
  <si>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</si>
  <si>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</si>
  <si>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</si>
  <si>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</si>
  <si>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</si>
  <si>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</si>
  <si>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</si>
  <si>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</si>
  <si>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</si>
  <si>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</si>
  <si>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</si>
  <si>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</si>
  <si>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</si>
  <si>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</si>
  <si>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</si>
  <si>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</si>
  <si>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</si>
  <si>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</si>
  <si>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</si>
  <si>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</si>
  <si>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</si>
  <si>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</si>
  <si>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</si>
  <si>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</si>
  <si>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</si>
  <si>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</si>
  <si>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</si>
  <si>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</si>
  <si>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</si>
  <si>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</si>
  <si>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</si>
  <si>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</si>
  <si>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</si>
  <si>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</si>
  <si>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</si>
  <si>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</si>
  <si>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</si>
  <si>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</si>
  <si>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</si>
  <si>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</si>
  <si>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</si>
  <si>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</si>
  <si>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</si>
  <si>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</si>
  <si>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</si>
  <si>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</si>
  <si>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</si>
  <si>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</si>
  <si>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</si>
  <si>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</si>
  <si>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</si>
  <si>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</si>
  <si>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</si>
  <si>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</si>
  <si>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</si>
  <si>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</si>
  <si>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</si>
  <si>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</si>
  <si>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</si>
  <si>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</si>
  <si>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</si>
  <si>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</si>
  <si>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</si>
  <si>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</si>
  <si>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</si>
  <si>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</si>
  <si>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</si>
  <si>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</si>
  <si>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</si>
  <si>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</si>
  <si>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</si>
  <si>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</si>
  <si>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</si>
  <si>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</si>
  <si>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</si>
  <si>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</si>
  <si>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</si>
  <si>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</si>
  <si>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</si>
  <si>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</si>
  <si>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</si>
  <si>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</si>
  <si>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</si>
  <si>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</si>
  <si>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</si>
  <si>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</si>
  <si>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</si>
  <si>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</si>
  <si>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</si>
  <si>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</si>
  <si>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</si>
  <si>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</si>
  <si>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</si>
  <si>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</si>
  <si>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</si>
  <si>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</si>
  <si>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</si>
  <si>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</si>
  <si>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</si>
  <si>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</si>
  <si>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</si>
  <si>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</si>
  <si>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</si>
  <si>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</si>
  <si>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</si>
  <si>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</si>
  <si>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</si>
  <si>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</si>
  <si>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</si>
  <si>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</si>
  <si>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</si>
  <si>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</si>
  <si>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</si>
  <si>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</si>
  <si>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</si>
  <si>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</si>
  <si>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</si>
  <si>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</si>
  <si>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</si>
  <si>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</si>
  <si>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</si>
  <si>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</si>
  <si>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</si>
  <si>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</si>
  <si>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</si>
  <si>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</si>
  <si>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</si>
  <si>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</si>
  <si>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</si>
  <si>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</si>
  <si>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</si>
  <si>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</si>
  <si>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</si>
  <si>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</si>
  <si>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</si>
  <si>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</si>
  <si>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</si>
  <si>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</si>
  <si>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</si>
  <si>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</si>
  <si>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</si>
  <si>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</si>
  <si>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</si>
  <si>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</si>
  <si>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</si>
  <si>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</si>
  <si>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</si>
  <si>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</si>
  <si>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</si>
  <si>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</si>
  <si>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</si>
  <si>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</si>
  <si>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</si>
  <si>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</si>
  <si>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</si>
  <si>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</si>
  <si>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</si>
  <si>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</si>
  <si>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</si>
  <si>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</si>
  <si>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</si>
  <si>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</si>
  <si>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</si>
  <si>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</si>
  <si>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</si>
  <si>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</si>
  <si>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</si>
  <si>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</si>
  <si>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</si>
  <si>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</si>
  <si>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</si>
  <si>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</si>
  <si>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</si>
  <si>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</si>
  <si>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</si>
  <si>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</si>
  <si>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</si>
  <si>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</si>
  <si>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</si>
  <si>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</si>
  <si>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</si>
  <si>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</si>
  <si>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</si>
  <si>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</si>
  <si>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</si>
  <si>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</si>
  <si>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</si>
  <si>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</si>
  <si>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</si>
  <si>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</si>
  <si>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</si>
  <si>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</si>
  <si>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</si>
  <si>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</si>
  <si>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</si>
  <si>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</si>
  <si>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</si>
  <si>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</si>
  <si>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</si>
  <si>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</si>
  <si>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</si>
  <si>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</si>
  <si>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</si>
  <si>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</si>
  <si>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</si>
  <si>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</si>
  <si>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</si>
  <si>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</si>
  <si>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</si>
  <si>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</si>
  <si>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</si>
  <si>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</si>
  <si>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</si>
  <si>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</si>
  <si>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</si>
  <si>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</si>
  <si>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</si>
  <si>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</si>
  <si>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</si>
  <si>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</si>
  <si>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</si>
  <si>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</si>
  <si>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</si>
  <si>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</si>
  <si>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</si>
  <si>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</si>
  <si>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</si>
  <si>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</si>
  <si>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</si>
  <si>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</si>
  <si>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</si>
  <si>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</si>
  <si>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</si>
  <si>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</si>
  <si>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</si>
  <si>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</si>
  <si>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</si>
  <si>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</si>
  <si>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</si>
  <si>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</si>
  <si>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</si>
  <si>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</si>
  <si>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</si>
  <si>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</si>
  <si>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</si>
  <si>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</si>
  <si>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</si>
  <si>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</si>
  <si>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</si>
  <si>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</si>
  <si>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</si>
  <si>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</si>
  <si>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</si>
  <si>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</si>
  <si>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</si>
  <si>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</si>
  <si>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</si>
  <si>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</si>
  <si>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</si>
  <si>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</si>
  <si>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</si>
  <si>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</si>
  <si>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</si>
  <si>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</si>
  <si>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</si>
  <si>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</si>
  <si>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</si>
  <si>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</si>
  <si>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</si>
  <si>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</si>
  <si>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</si>
  <si>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</si>
  <si>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</si>
  <si>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</si>
  <si>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</si>
  <si>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</si>
  <si>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</si>
  <si>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</si>
  <si>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</si>
  <si>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</si>
  <si>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</si>
  <si>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</si>
  <si>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</si>
  <si>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</si>
  <si>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</si>
  <si>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</si>
  <si>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</si>
  <si>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</si>
  <si>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</si>
  <si>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</si>
  <si>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</si>
  <si>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</si>
  <si>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</si>
  <si>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</si>
  <si>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</si>
  <si>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</si>
  <si>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</si>
  <si>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</si>
  <si>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</si>
  <si>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</si>
  <si>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</si>
  <si>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</si>
  <si>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</si>
  <si>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</si>
  <si>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</si>
  <si>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</si>
  <si>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</si>
  <si>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</si>
  <si>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</si>
  <si>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</si>
  <si>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</si>
  <si>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</si>
  <si>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</si>
  <si>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</si>
  <si>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</si>
  <si>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</si>
  <si>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</si>
  <si>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</si>
  <si>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</si>
  <si>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</si>
  <si>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</si>
  <si>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</si>
  <si>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</si>
  <si>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</si>
  <si>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</si>
  <si>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</si>
  <si>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</si>
  <si>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</si>
  <si>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</si>
  <si>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</si>
  <si>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</si>
  <si>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</si>
  <si>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</si>
  <si>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</si>
  <si>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</si>
  <si>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</si>
  <si>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</si>
  <si>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</si>
  <si>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</si>
  <si>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</si>
  <si>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</si>
  <si>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</si>
  <si>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</si>
  <si>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</si>
  <si>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</si>
  <si>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</si>
  <si>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</si>
  <si>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</si>
  <si>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</si>
  <si>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</si>
  <si>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</si>
  <si>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</si>
  <si>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</si>
  <si>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</si>
  <si>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</si>
  <si>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</si>
  <si>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</si>
  <si>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</si>
  <si>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</si>
  <si>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</si>
  <si>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</si>
  <si>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</si>
  <si>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</si>
  <si>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</si>
  <si>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</si>
  <si>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</si>
  <si>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</si>
  <si>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</si>
  <si>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</si>
  <si>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</si>
  <si>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</si>
  <si>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</si>
  <si>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</si>
  <si>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</si>
  <si>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</si>
  <si>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</si>
  <si>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</si>
  <si>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</si>
  <si>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</si>
  <si>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</si>
  <si>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</si>
  <si>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</si>
  <si>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</si>
  <si>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</si>
  <si>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</si>
  <si>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</si>
  <si>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</si>
  <si>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</si>
  <si>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</si>
  <si>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</si>
  <si>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</si>
  <si>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</si>
  <si>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</si>
  <si>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</si>
  <si>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</si>
  <si>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</si>
  <si>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</si>
  <si>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</si>
  <si>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</si>
  <si>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</si>
  <si>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</si>
  <si>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</si>
  <si>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</si>
  <si>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</si>
  <si>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</si>
  <si>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</si>
  <si>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</si>
  <si>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</si>
  <si>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</si>
  <si>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</si>
  <si>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</si>
  <si>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</si>
  <si>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</si>
  <si>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</si>
  <si>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</si>
  <si>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</si>
  <si>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</si>
  <si>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</si>
  <si>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</si>
  <si>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</si>
  <si>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</si>
  <si>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</si>
  <si>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</si>
  <si>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</si>
  <si>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</si>
  <si>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</si>
  <si>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</si>
  <si>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</si>
  <si>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</si>
  <si>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</si>
  <si>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</si>
  <si>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</si>
  <si>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</si>
  <si>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</si>
  <si>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</si>
  <si>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</si>
  <si>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</si>
  <si>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</si>
  <si>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</si>
  <si>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</si>
  <si>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</si>
  <si>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</si>
  <si>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</si>
  <si>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</si>
  <si>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</si>
  <si>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</si>
  <si>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</si>
  <si>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</si>
  <si>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</si>
  <si>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</si>
  <si>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</si>
  <si>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</si>
  <si>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</si>
  <si>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</si>
  <si>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</si>
  <si>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</si>
  <si>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</si>
  <si>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</si>
  <si>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</si>
  <si>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</si>
  <si>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</si>
  <si>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</si>
  <si>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</si>
  <si>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</si>
  <si>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</si>
  <si>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</si>
  <si>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</si>
  <si>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</si>
  <si>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</si>
  <si>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</si>
  <si>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</si>
  <si>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</si>
  <si>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</si>
  <si>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</si>
  <si>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</si>
  <si>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</si>
  <si>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</si>
  <si>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</si>
  <si>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</si>
  <si>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</si>
  <si>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</si>
  <si>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</si>
  <si>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</si>
  <si>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</si>
  <si>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</si>
  <si>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</si>
  <si>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</si>
  <si>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</si>
  <si>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</si>
  <si>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</si>
  <si>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</si>
  <si>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</si>
  <si>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</si>
  <si>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</si>
  <si>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</si>
  <si>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</si>
  <si>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</si>
  <si>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</si>
  <si>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</si>
  <si>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</si>
  <si>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</si>
  <si>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</si>
  <si>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</si>
  <si>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</si>
  <si>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</si>
  <si>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</si>
  <si>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</si>
  <si>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</si>
  <si>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</si>
  <si>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</si>
  <si>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</si>
  <si>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</si>
  <si>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</si>
  <si>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</si>
  <si>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</si>
  <si>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</si>
  <si>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</si>
  <si>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</si>
  <si>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</si>
  <si>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</si>
  <si>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</si>
  <si>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</si>
  <si>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</si>
  <si>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</si>
  <si>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</si>
  <si>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</si>
  <si>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</si>
  <si>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</si>
  <si>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</si>
  <si>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</si>
  <si>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</si>
  <si>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</si>
  <si>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</si>
  <si>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</si>
  <si>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</si>
  <si>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</si>
  <si>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</si>
  <si>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</si>
  <si>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</si>
  <si>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</si>
  <si>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</si>
  <si>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</si>
  <si>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</si>
  <si>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</si>
  <si>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</si>
  <si>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</si>
  <si>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</si>
  <si>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</si>
  <si>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</si>
  <si>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</si>
  <si>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</si>
  <si>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</si>
  <si>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</si>
  <si>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</si>
  <si>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</si>
  <si>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</si>
  <si>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</si>
  <si>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</si>
  <si>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</si>
  <si>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</si>
  <si>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</si>
  <si>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</si>
  <si>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</si>
  <si>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</si>
  <si>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</si>
  <si>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</si>
  <si>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</si>
  <si>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</si>
  <si>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</si>
  <si>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</si>
  <si>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</si>
  <si>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</si>
  <si>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</si>
  <si>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</si>
  <si>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</si>
  <si>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</si>
  <si>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</si>
  <si>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</si>
  <si>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</si>
  <si>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</si>
  <si>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</si>
  <si>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</si>
  <si>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</si>
  <si>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</si>
  <si>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</si>
  <si>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</si>
  <si>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</si>
  <si>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</si>
  <si>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</si>
  <si>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</si>
  <si>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</si>
  <si>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</si>
  <si>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</si>
  <si>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</si>
  <si>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</si>
  <si>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</si>
  <si>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</si>
  <si>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</si>
  <si>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</si>
  <si>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</si>
  <si>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</si>
  <si>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</si>
  <si>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</si>
  <si>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</si>
  <si>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</si>
  <si>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</si>
  <si>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</si>
  <si>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</si>
  <si>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</si>
  <si>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</si>
  <si>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</si>
  <si>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</si>
  <si>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</si>
  <si>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</si>
  <si>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</si>
  <si>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</si>
  <si>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</si>
  <si>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</si>
  <si>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</si>
  <si>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</si>
  <si>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</si>
  <si>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</si>
  <si>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</si>
  <si>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</si>
  <si>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</si>
  <si>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</si>
  <si>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</si>
  <si>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</si>
  <si>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</si>
  <si>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</si>
  <si>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</si>
  <si>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</si>
  <si>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</si>
  <si>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</si>
  <si>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</si>
  <si>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</si>
  <si>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</si>
  <si>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</si>
  <si>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</si>
  <si>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</si>
  <si>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</si>
  <si>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</si>
  <si>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</si>
  <si>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</si>
  <si>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</si>
  <si>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</si>
  <si>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</si>
  <si>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</si>
  <si>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</si>
  <si>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</si>
  <si>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</si>
  <si>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</si>
  <si>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</si>
  <si>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</si>
  <si>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</si>
  <si>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</si>
  <si>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</si>
  <si>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</si>
  <si>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</si>
  <si>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</si>
  <si>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</si>
  <si>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</si>
  <si>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</si>
  <si>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</si>
  <si>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</si>
  <si>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</si>
  <si>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</si>
  <si>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</si>
  <si>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</si>
  <si>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</si>
  <si>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</si>
  <si>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</si>
  <si>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</si>
  <si>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</si>
  <si>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</si>
  <si>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</si>
  <si>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</si>
  <si>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</si>
  <si>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</si>
  <si>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</si>
  <si>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</si>
  <si>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</si>
  <si>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</si>
  <si>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</si>
  <si>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</si>
  <si>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</si>
  <si>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</si>
  <si>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</si>
  <si>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</si>
  <si>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</si>
  <si>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</si>
  <si>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</si>
  <si>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</si>
  <si>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</si>
  <si>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</si>
  <si>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</si>
  <si>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</si>
  <si>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</si>
  <si>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</si>
  <si>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</si>
  <si>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</si>
  <si>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</si>
  <si>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</si>
  <si>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</si>
  <si>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</si>
  <si>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</si>
  <si>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</si>
  <si>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</si>
  <si>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</si>
  <si>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</si>
  <si>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</si>
  <si>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</si>
  <si>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</si>
  <si>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</si>
  <si>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</si>
  <si>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</si>
  <si>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</si>
  <si>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</si>
  <si>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</si>
  <si>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</si>
  <si>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</si>
  <si>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</si>
  <si>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</si>
  <si>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</si>
  <si>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</si>
  <si>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</si>
  <si>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</si>
  <si>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</si>
  <si>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</si>
  <si>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</si>
  <si>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</si>
  <si>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</si>
  <si>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</si>
  <si>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</si>
  <si>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</si>
  <si>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</si>
  <si>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</si>
  <si>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</si>
  <si>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</si>
  <si>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</si>
  <si>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</si>
  <si>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</si>
  <si>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</si>
  <si>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</si>
  <si>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</si>
  <si>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</si>
  <si>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</si>
  <si>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</si>
  <si>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</si>
  <si>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</si>
  <si>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</si>
  <si>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</si>
  <si>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</si>
  <si>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</si>
  <si>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</si>
  <si>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</si>
  <si>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</si>
  <si>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</si>
  <si>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</si>
  <si>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</si>
  <si>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</si>
  <si>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</si>
  <si>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</si>
  <si>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</si>
  <si>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</si>
  <si>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</si>
  <si>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</si>
  <si>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</si>
  <si>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</si>
  <si>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</si>
  <si>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</si>
  <si>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</si>
  <si>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</si>
  <si>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</si>
  <si>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</si>
  <si>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</si>
  <si>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</si>
  <si>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</si>
  <si>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</si>
  <si>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</si>
  <si>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</si>
  <si>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</si>
  <si>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</si>
  <si>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</si>
  <si>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</si>
  <si>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</si>
  <si>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</si>
  <si>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</si>
  <si>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</si>
  <si>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</si>
  <si>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</si>
  <si>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</si>
  <si>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</si>
  <si>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</si>
  <si>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</si>
  <si>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</si>
  <si>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</si>
  <si>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</si>
  <si>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</si>
  <si>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</si>
  <si>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</si>
  <si>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</si>
  <si>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</si>
  <si>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</si>
  <si>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</si>
  <si>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</si>
  <si>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</si>
  <si>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</si>
  <si>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</si>
  <si>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</si>
  <si>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</si>
  <si>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</si>
  <si>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</si>
  <si>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</si>
  <si>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</si>
  <si>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</si>
  <si>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</si>
  <si>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</si>
  <si>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</si>
  <si>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</si>
  <si>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</si>
  <si>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</si>
  <si>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</si>
  <si>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</si>
  <si>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</si>
  <si>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</si>
  <si>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</si>
  <si>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</si>
  <si>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</si>
  <si>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</si>
  <si>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</si>
  <si>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</si>
  <si>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</si>
  <si>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</si>
  <si>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</si>
  <si>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</si>
  <si>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</si>
  <si>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</si>
  <si>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</si>
  <si>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</si>
  <si>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</si>
  <si>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</si>
  <si>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</si>
  <si>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</si>
  <si>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</si>
  <si>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</si>
  <si>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</si>
  <si>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</si>
  <si>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</si>
  <si>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</si>
  <si>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</si>
  <si>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</si>
  <si>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</si>
  <si>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</si>
  <si>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</si>
  <si>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</si>
  <si>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</si>
  <si>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</si>
  <si>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</si>
  <si>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</si>
  <si>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</si>
  <si>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</si>
  <si>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</si>
  <si>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</si>
  <si>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</si>
  <si>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</si>
  <si>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</si>
  <si>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</si>
  <si>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</si>
  <si>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</si>
  <si>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</si>
  <si>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</si>
  <si>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</si>
  <si>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</si>
  <si>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</si>
  <si>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</si>
  <si>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</si>
  <si>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</si>
  <si>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</si>
  <si>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</si>
  <si>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</si>
  <si>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</si>
  <si>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</si>
  <si>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</si>
  <si>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</si>
  <si>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</si>
  <si>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</si>
  <si>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</si>
  <si>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</si>
  <si>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</si>
  <si>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</si>
  <si>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</si>
  <si>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</si>
  <si>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</si>
  <si>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</si>
  <si>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</si>
  <si>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</si>
  <si>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</si>
  <si>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</si>
  <si>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</si>
  <si>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</si>
  <si>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</si>
  <si>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</si>
  <si>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</si>
  <si>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</si>
  <si>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</si>
  <si>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</si>
  <si>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</si>
  <si>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</si>
  <si>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</si>
  <si>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</si>
  <si>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</si>
  <si>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</si>
  <si>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</si>
  <si>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</si>
  <si>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</si>
  <si>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</si>
  <si>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</si>
  <si>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</si>
  <si>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</si>
  <si>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</si>
  <si>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</si>
  <si>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</si>
  <si>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</si>
  <si>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</si>
  <si>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</si>
  <si>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</si>
  <si>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</si>
  <si>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</si>
  <si>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</si>
  <si>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</si>
  <si>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</si>
  <si>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</si>
  <si>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</si>
  <si>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</si>
  <si>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</si>
  <si>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</si>
  <si>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</si>
  <si>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</si>
  <si>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</si>
  <si>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</si>
  <si>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</si>
  <si>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</si>
  <si>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</si>
  <si>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</si>
  <si>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</si>
  <si>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</si>
  <si>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</si>
  <si>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</si>
  <si>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</si>
  <si>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</si>
  <si>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</si>
  <si>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</si>
  <si>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</si>
  <si>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</si>
  <si>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</si>
  <si>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</si>
  <si>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</si>
  <si>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</si>
  <si>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</si>
  <si>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</si>
  <si>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</si>
  <si>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</si>
  <si>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</si>
  <si>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</si>
  <si>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</si>
  <si>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</si>
  <si>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</si>
  <si>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</si>
  <si>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</si>
  <si>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</si>
  <si>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</si>
  <si>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</si>
  <si>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</si>
  <si>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</si>
  <si>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</si>
  <si>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</si>
  <si>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</si>
  <si>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</si>
  <si>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</si>
  <si>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</si>
  <si>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</si>
  <si>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</si>
  <si>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</si>
  <si>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</si>
  <si>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</si>
  <si>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</si>
  <si>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</si>
  <si>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</si>
  <si>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</si>
  <si>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</si>
  <si>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</si>
  <si>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</si>
  <si>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</si>
  <si>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</si>
  <si>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</si>
  <si>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</si>
  <si>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</si>
  <si>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</si>
  <si>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</si>
  <si>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</si>
  <si>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</si>
  <si>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</si>
  <si>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</si>
  <si>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</si>
  <si>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</si>
  <si>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</si>
  <si>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</si>
  <si>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</si>
  <si>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</si>
  <si>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</si>
  <si>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</si>
  <si>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</si>
  <si>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</si>
  <si>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</si>
  <si>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</si>
  <si>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</si>
  <si>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</si>
  <si>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</si>
  <si>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</si>
  <si>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</si>
  <si>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</si>
  <si>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</si>
  <si>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</si>
  <si>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</si>
  <si>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</si>
  <si>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</si>
  <si>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</si>
  <si>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</si>
  <si>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</si>
  <si>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</si>
  <si>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</si>
  <si>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</si>
  <si>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</si>
  <si>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</si>
  <si>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</si>
  <si>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</si>
  <si>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</si>
  <si>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</si>
  <si>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</si>
  <si>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</si>
  <si>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</si>
  <si>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</si>
  <si>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</si>
  <si>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</si>
  <si>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</si>
  <si>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</si>
  <si>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</si>
  <si>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</si>
  <si>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</si>
  <si>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</si>
  <si>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</si>
  <si>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</si>
  <si>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</si>
  <si>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</si>
  <si>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</si>
  <si>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</si>
  <si>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</si>
  <si>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</si>
  <si>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</si>
  <si>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</si>
  <si>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</si>
  <si>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</si>
  <si>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</si>
  <si>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</si>
  <si>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</si>
  <si>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</si>
  <si>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</si>
  <si>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</si>
  <si>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</si>
  <si>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</si>
  <si>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</si>
  <si>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</si>
  <si>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</si>
  <si>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</si>
  <si>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</si>
  <si>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</si>
  <si>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</si>
  <si>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</si>
  <si>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</si>
  <si>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</si>
  <si>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</si>
  <si>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</si>
  <si>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</si>
  <si>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</si>
  <si>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</si>
  <si>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</si>
  <si>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</si>
  <si>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</si>
  <si>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</si>
  <si>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</si>
  <si>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</si>
  <si>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</si>
  <si>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</si>
  <si>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</si>
  <si>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</si>
  <si>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</si>
  <si>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</si>
  <si>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</si>
  <si>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</si>
  <si>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</si>
  <si>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</si>
  <si>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</si>
  <si>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</si>
  <si>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</si>
  <si>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</si>
  <si>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</si>
  <si>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</si>
  <si>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</si>
  <si>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</si>
  <si>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</si>
  <si>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</si>
  <si>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</si>
  <si>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</si>
  <si>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</si>
  <si>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</si>
  <si>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</si>
  <si>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</si>
  <si>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</si>
  <si>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</si>
  <si>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</si>
  <si>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</si>
  <si>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</si>
  <si>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</si>
  <si>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</si>
  <si>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</si>
  <si>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</si>
  <si>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</si>
  <si>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</si>
  <si>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</si>
  <si>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</si>
  <si>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</si>
  <si>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</si>
  <si>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</si>
  <si>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</si>
  <si>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</si>
  <si>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</si>
  <si>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</si>
  <si>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</si>
  <si>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</si>
  <si>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</si>
  <si>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</si>
  <si>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</si>
  <si>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</si>
  <si>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</si>
  <si>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</si>
  <si>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</si>
  <si>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</si>
  <si>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</si>
  <si>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</si>
  <si>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</si>
  <si>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</si>
  <si>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</si>
  <si>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</si>
  <si>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</si>
  <si>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</si>
  <si>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</si>
  <si>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</si>
  <si>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</si>
  <si>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</si>
  <si>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</si>
  <si>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</si>
  <si>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</si>
  <si>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</si>
  <si>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</si>
  <si>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</si>
  <si>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</si>
  <si>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</si>
  <si>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</si>
  <si>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</si>
  <si>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</si>
  <si>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</si>
  <si>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</si>
  <si>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</si>
  <si>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</si>
  <si>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</si>
  <si>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</si>
  <si>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</si>
  <si>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</si>
  <si>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</si>
  <si>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</si>
  <si>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</si>
  <si>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</si>
  <si>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</si>
  <si>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</si>
  <si>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</si>
  <si>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</si>
  <si>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</si>
  <si>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</si>
  <si>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</si>
  <si>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</si>
  <si>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</si>
  <si>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</si>
  <si>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</si>
  <si>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</si>
  <si>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</si>
  <si>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</si>
  <si>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</si>
  <si>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</si>
  <si>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</si>
  <si>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</si>
  <si>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</si>
  <si>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</si>
  <si>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</si>
  <si>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</si>
  <si>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</si>
  <si>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</si>
  <si>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</si>
  <si>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</si>
  <si>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</si>
  <si>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</si>
  <si>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</si>
  <si>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</si>
  <si>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</si>
  <si>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</si>
  <si>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</si>
  <si>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</si>
  <si>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</si>
  <si>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</si>
  <si>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</si>
  <si>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</si>
  <si>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</si>
  <si>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</si>
  <si>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</si>
  <si>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</si>
  <si>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</si>
  <si>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</si>
  <si>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</si>
  <si>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</si>
  <si>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</si>
  <si>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</si>
  <si>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</si>
  <si>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</si>
  <si>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</si>
  <si>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</si>
  <si>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</si>
  <si>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</si>
  <si>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</si>
  <si>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</si>
  <si>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</si>
  <si>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</si>
  <si>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</si>
  <si>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</si>
  <si>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</si>
  <si>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</si>
  <si>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</si>
  <si>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</si>
  <si>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</si>
  <si>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</si>
  <si>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</si>
  <si>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</si>
  <si>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</si>
  <si>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</si>
  <si>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</si>
  <si>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</si>
  <si>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</si>
  <si>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</si>
  <si>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</si>
  <si>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</si>
  <si>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</si>
  <si>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</si>
  <si>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</si>
  <si>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</si>
  <si>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</si>
  <si>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</si>
  <si>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</si>
  <si>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</si>
  <si>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</si>
  <si>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</si>
  <si>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</si>
  <si>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</si>
  <si>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</si>
  <si>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</si>
  <si>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</si>
  <si>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</si>
  <si>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</si>
  <si>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</si>
  <si>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</si>
  <si>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</si>
  <si>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</si>
  <si>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</si>
  <si>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</si>
  <si>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</si>
  <si>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</si>
  <si>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</si>
  <si>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</si>
  <si>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</si>
  <si>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</si>
  <si>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</si>
  <si>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</si>
  <si>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</si>
  <si>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</si>
  <si>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</si>
  <si>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</si>
  <si>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</si>
  <si>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</si>
  <si>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</si>
  <si>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</si>
  <si>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</si>
  <si>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</si>
  <si>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</si>
  <si>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</si>
  <si>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</si>
  <si>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</si>
  <si>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</si>
  <si>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</si>
  <si>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</si>
  <si>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</si>
  <si>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</si>
  <si>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</si>
  <si>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</si>
  <si>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</si>
  <si>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</si>
  <si>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</si>
  <si>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</si>
  <si>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</si>
  <si>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</si>
  <si>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</si>
  <si>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</si>
  <si>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</si>
  <si>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</si>
  <si>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</si>
  <si>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</si>
  <si>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</si>
  <si>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</si>
  <si>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</si>
  <si>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</si>
  <si>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</si>
  <si>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</si>
  <si>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</si>
  <si>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</si>
  <si>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</si>
  <si>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</si>
  <si>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</si>
  <si>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</si>
  <si>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</si>
  <si>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</si>
  <si>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</si>
  <si>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</si>
  <si>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</si>
  <si>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</si>
  <si>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</si>
  <si>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</si>
  <si>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</si>
  <si>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</si>
  <si>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</si>
  <si>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</si>
  <si>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</si>
  <si>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</si>
  <si>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</si>
  <si>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</si>
  <si>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</si>
  <si>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</si>
  <si>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</si>
  <si>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</si>
  <si>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</si>
  <si>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</si>
  <si>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</si>
  <si>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</si>
  <si>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</si>
  <si>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</si>
  <si>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</si>
  <si>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</si>
  <si>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</si>
  <si>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</si>
  <si>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</si>
  <si>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</si>
  <si>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</si>
  <si>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</si>
  <si>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</si>
  <si>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</si>
  <si>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</si>
  <si>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</si>
  <si>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</si>
  <si>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</si>
  <si>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</si>
  <si>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</si>
  <si>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</si>
  <si>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</si>
  <si>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</si>
  <si>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</si>
  <si>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</si>
  <si>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</si>
  <si>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</si>
  <si>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</si>
  <si>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</si>
  <si>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</si>
  <si>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</si>
  <si>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</si>
  <si>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</si>
  <si>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</si>
  <si>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</si>
  <si>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</si>
  <si>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</si>
  <si>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</si>
  <si>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</si>
  <si>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</si>
  <si>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</si>
  <si>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</si>
  <si>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</si>
  <si>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</si>
  <si>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</si>
  <si>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</si>
  <si>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</si>
  <si>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</si>
  <si>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</si>
  <si>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</si>
  <si>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</si>
  <si>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</si>
  <si>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</si>
  <si>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</si>
  <si>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</si>
  <si>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</si>
  <si>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</si>
  <si>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</si>
  <si>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</si>
  <si>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</si>
  <si>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</si>
  <si>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</si>
  <si>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</si>
  <si>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</si>
  <si>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</si>
  <si>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</si>
  <si>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</si>
  <si>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</si>
  <si>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</si>
  <si>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</si>
  <si>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</si>
  <si>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</si>
  <si>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</si>
  <si>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</si>
  <si>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</si>
  <si>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</si>
  <si>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</si>
  <si>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</si>
  <si>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</si>
  <si>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</si>
  <si>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</si>
  <si>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</si>
  <si>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</si>
  <si>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</si>
  <si>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</si>
  <si>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</si>
  <si>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</si>
  <si>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</si>
  <si>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</si>
  <si>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</si>
  <si>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</si>
  <si>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</si>
  <si>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</si>
  <si>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</si>
  <si>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</si>
  <si>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</si>
  <si>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</si>
  <si>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</si>
  <si>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</si>
  <si>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</si>
  <si>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</si>
  <si>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</si>
  <si>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</si>
  <si>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</si>
  <si>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</si>
  <si>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</si>
  <si>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</si>
  <si>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</si>
  <si>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</si>
  <si>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</si>
  <si>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</si>
  <si>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</si>
  <si>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</si>
  <si>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</si>
  <si>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</si>
  <si>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</si>
  <si>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</si>
  <si>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</si>
  <si>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</si>
  <si>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</si>
  <si>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</si>
  <si>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</si>
  <si>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</si>
  <si>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</si>
  <si>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</si>
  <si>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</si>
  <si>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</si>
  <si>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</si>
  <si>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</si>
  <si>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</si>
  <si>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</si>
  <si>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</si>
  <si>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</si>
  <si>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</si>
  <si>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</si>
  <si>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</si>
  <si>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</si>
  <si>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</si>
  <si>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</si>
  <si>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</si>
  <si>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</si>
  <si>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</si>
  <si>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</si>
  <si>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</si>
  <si>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</si>
  <si>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</si>
  <si>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</si>
  <si>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</si>
  <si>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</si>
  <si>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</si>
  <si>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</si>
  <si>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</si>
  <si>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</si>
  <si>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</si>
  <si>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</si>
  <si>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</si>
  <si>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</si>
  <si>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</si>
  <si>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</si>
  <si>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</si>
  <si>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</si>
  <si>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</si>
  <si>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</si>
  <si>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</si>
  <si>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</si>
  <si>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</si>
  <si>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</si>
  <si>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</si>
  <si>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</si>
  <si>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</si>
  <si>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</si>
  <si>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</si>
  <si>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</si>
  <si>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</si>
  <si>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</si>
  <si>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</si>
  <si>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</si>
  <si>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</si>
  <si>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</si>
  <si>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</si>
  <si>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</si>
  <si>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</si>
  <si>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</si>
  <si>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</si>
  <si>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</si>
  <si>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</si>
  <si>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</si>
  <si>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</si>
  <si>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</si>
  <si>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</si>
  <si>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</si>
  <si>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</si>
  <si>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</si>
  <si>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</si>
  <si>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</si>
  <si>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</si>
  <si>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</si>
  <si>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</si>
  <si>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</si>
  <si>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</si>
  <si>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</si>
  <si>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</si>
  <si>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</si>
  <si>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</si>
  <si>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</si>
  <si>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</si>
  <si>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</si>
  <si>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</si>
  <si>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</si>
  <si>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</si>
  <si>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</si>
  <si>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</si>
  <si>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</si>
  <si>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</si>
  <si>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</si>
  <si>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</si>
  <si>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</si>
  <si>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</si>
  <si>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</si>
  <si>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</si>
  <si>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</si>
  <si>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</si>
  <si>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</si>
  <si>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</si>
  <si>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</si>
  <si>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</si>
  <si>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</si>
  <si>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</si>
  <si>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</si>
  <si>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</si>
  <si>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</si>
  <si>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</si>
  <si>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</si>
  <si>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</si>
  <si>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</si>
  <si>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</si>
  <si>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</si>
  <si>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</si>
  <si>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</si>
  <si>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</si>
  <si>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</si>
  <si>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</si>
  <si>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</si>
  <si>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</si>
  <si>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</si>
  <si>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</si>
  <si>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</si>
  <si>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</si>
  <si>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</si>
  <si>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</si>
  <si>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</si>
  <si>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</si>
  <si>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</si>
  <si>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</si>
  <si>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</si>
  <si>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</si>
  <si>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</si>
  <si>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</si>
  <si>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</si>
  <si>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</si>
  <si>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</si>
  <si>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</si>
  <si>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</si>
  <si>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</si>
  <si>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</si>
  <si>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</si>
  <si>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</si>
  <si>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</si>
  <si>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</si>
  <si>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</si>
  <si>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</si>
  <si>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</si>
  <si>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</si>
  <si>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</si>
  <si>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</si>
  <si>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</si>
  <si>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</si>
  <si>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</si>
  <si>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</si>
  <si>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</si>
  <si>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</si>
  <si>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</si>
  <si>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</si>
  <si>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</si>
  <si>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</si>
  <si>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</si>
  <si>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</si>
  <si>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</si>
  <si>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</si>
  <si>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</si>
  <si>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</si>
  <si>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</si>
  <si>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</si>
  <si>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</si>
  <si>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</si>
  <si>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</si>
  <si>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</si>
  <si>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</si>
  <si>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</si>
  <si>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</si>
  <si>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</si>
  <si>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</si>
  <si>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</si>
  <si>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</si>
  <si>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</si>
  <si>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</si>
  <si>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</si>
  <si>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</si>
  <si>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</si>
  <si>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</si>
  <si>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</si>
  <si>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</si>
  <si>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</si>
  <si>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</si>
  <si>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</si>
  <si>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</si>
  <si>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</si>
  <si>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</si>
  <si>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</si>
  <si>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</si>
  <si>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</si>
  <si>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</si>
  <si>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</si>
  <si>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</si>
  <si>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</si>
  <si>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</si>
  <si>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</si>
  <si>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</si>
  <si>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</si>
  <si>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</si>
  <si>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</si>
  <si>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</si>
  <si>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</si>
  <si>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</si>
  <si>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</si>
  <si>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</si>
  <si>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</si>
  <si>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</si>
  <si>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</si>
  <si>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</si>
  <si>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</si>
  <si>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</si>
  <si>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</si>
  <si>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</si>
  <si>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</si>
  <si>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</si>
  <si>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</si>
  <si>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</si>
  <si>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</si>
  <si>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</si>
  <si>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</si>
  <si>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</si>
  <si>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</si>
  <si>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</si>
  <si>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</si>
  <si>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</si>
  <si>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</si>
  <si>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</si>
  <si>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</si>
  <si>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</si>
  <si>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</si>
  <si>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</si>
  <si>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</si>
  <si>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</si>
  <si>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</si>
  <si>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</si>
  <si>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</si>
  <si>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</si>
  <si>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</si>
  <si>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</si>
  <si>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</si>
  <si>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</si>
  <si>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</si>
  <si>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</si>
  <si>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</si>
  <si>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</si>
  <si>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</si>
  <si>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</si>
  <si>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</si>
  <si>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</si>
  <si>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</si>
  <si>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</si>
  <si>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</si>
  <si>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</si>
  <si>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</si>
  <si>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</si>
  <si>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</si>
  <si>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</si>
  <si>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</si>
  <si>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</si>
  <si>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</si>
  <si>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</si>
  <si>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</si>
  <si>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</si>
  <si>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</si>
  <si>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</si>
  <si>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</si>
  <si>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</si>
  <si>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</si>
  <si>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</si>
  <si>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</si>
  <si>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</si>
  <si>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</si>
  <si>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</si>
  <si>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</si>
  <si>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</si>
  <si>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</si>
  <si>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</si>
  <si>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</si>
  <si>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</si>
  <si>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</si>
  <si>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</si>
  <si>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</si>
  <si>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</si>
  <si>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</si>
  <si>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</si>
  <si>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</si>
  <si>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</si>
  <si>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</si>
  <si>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</si>
  <si>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</si>
  <si>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</si>
  <si>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</si>
  <si>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</si>
  <si>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</si>
  <si>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</si>
  <si>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</si>
  <si>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</si>
  <si>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</si>
  <si>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</si>
  <si>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</si>
  <si>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</si>
  <si>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</si>
  <si>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</si>
  <si>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</si>
  <si>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</si>
  <si>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</si>
  <si>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</si>
  <si>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</si>
  <si>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</si>
  <si>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</si>
  <si>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</si>
  <si>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</si>
  <si>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</si>
  <si>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</si>
  <si>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</si>
  <si>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</si>
  <si>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</si>
  <si>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</si>
  <si>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</si>
  <si>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</si>
  <si>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</si>
  <si>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</si>
  <si>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</si>
  <si>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</si>
  <si>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</si>
  <si>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</si>
  <si>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</si>
  <si>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</si>
  <si>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</si>
  <si>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</si>
  <si>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</si>
  <si>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</si>
  <si>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</si>
  <si>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</si>
  <si>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</si>
  <si>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</si>
  <si>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</si>
  <si>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</si>
  <si>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</si>
  <si>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</si>
  <si>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</si>
  <si>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</si>
  <si>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</si>
  <si>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</si>
  <si>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</si>
  <si>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</si>
  <si>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</si>
  <si>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</si>
  <si>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</si>
  <si>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</si>
  <si>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</si>
  <si>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</si>
  <si>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</si>
  <si>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</si>
  <si>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</si>
  <si>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</si>
  <si>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</si>
  <si>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</si>
  <si>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</si>
  <si>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</si>
  <si>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</si>
  <si>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</si>
  <si>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</si>
  <si>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</si>
  <si>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</si>
  <si>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</si>
  <si>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</si>
  <si>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</si>
  <si>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</si>
  <si>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</si>
  <si>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</si>
  <si>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</si>
  <si>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</si>
  <si>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</si>
  <si>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</si>
  <si>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</si>
  <si>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</si>
  <si>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</si>
  <si>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</si>
  <si>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</si>
  <si>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</si>
  <si>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</si>
  <si>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</si>
  <si>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</si>
  <si>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</si>
  <si>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</si>
  <si>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</si>
  <si>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</si>
  <si>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</si>
  <si>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</si>
  <si>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</si>
  <si>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</si>
  <si>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</si>
  <si>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</si>
  <si>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</si>
  <si>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</si>
  <si>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</si>
  <si>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</si>
  <si>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</si>
  <si>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</si>
  <si>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</si>
  <si>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</si>
  <si>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</si>
  <si>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</si>
  <si>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</si>
  <si>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</si>
  <si>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</si>
  <si>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</si>
  <si>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</si>
  <si>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</si>
  <si>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</si>
  <si>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</si>
  <si>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</si>
  <si>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</si>
  <si>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</si>
  <si>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</si>
  <si>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</si>
  <si>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</si>
  <si>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</si>
  <si>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</si>
  <si>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</si>
  <si>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</si>
  <si>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</si>
  <si>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</si>
  <si>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</si>
  <si>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</si>
  <si>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</si>
  <si>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</si>
  <si>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</si>
  <si>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</si>
  <si>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</si>
  <si>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</si>
  <si>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</si>
  <si>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</si>
  <si>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</si>
  <si>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</si>
  <si>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</si>
  <si>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</si>
  <si>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</si>
  <si>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</si>
  <si>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</si>
  <si>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</si>
  <si>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</si>
  <si>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</si>
  <si>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</si>
  <si>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</si>
  <si>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</si>
  <si>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</si>
  <si>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</si>
  <si>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</si>
  <si>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</si>
  <si>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</si>
  <si>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</si>
  <si>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</si>
  <si>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</si>
  <si>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</si>
  <si>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</si>
  <si>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</si>
  <si>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</si>
  <si>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</si>
  <si>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</si>
  <si>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</si>
  <si>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</si>
  <si>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</si>
  <si>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</si>
  <si>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</si>
  <si>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</si>
  <si>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</si>
  <si>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</si>
  <si>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</si>
  <si>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</si>
  <si>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</si>
  <si>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</si>
  <si>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</si>
  <si>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</si>
  <si>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</si>
  <si>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</si>
  <si>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</si>
  <si>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</si>
  <si>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</si>
  <si>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</si>
  <si>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</si>
  <si>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</si>
  <si>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</si>
  <si>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</si>
  <si>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</si>
  <si>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</si>
  <si>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</si>
  <si>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</si>
  <si>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</si>
  <si>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</si>
  <si>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</si>
  <si>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</si>
  <si>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</si>
  <si>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</si>
  <si>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</si>
  <si>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</si>
  <si>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</si>
  <si>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</si>
  <si>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</si>
  <si>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</si>
  <si>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</si>
  <si>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</si>
  <si>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</si>
  <si>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</si>
  <si>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</si>
  <si>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</si>
  <si>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</si>
  <si>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</si>
  <si>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</si>
  <si>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</si>
  <si>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</si>
  <si>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</si>
  <si>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</si>
  <si>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</si>
  <si>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</si>
  <si>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</si>
  <si>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</si>
  <si>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</si>
  <si>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</si>
  <si>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</si>
  <si>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</si>
  <si>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</si>
  <si>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</si>
  <si>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</si>
  <si>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</si>
  <si>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</si>
  <si>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</si>
  <si>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</si>
  <si>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</si>
  <si>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</si>
  <si>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</si>
  <si>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</si>
  <si>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</si>
  <si>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</si>
  <si>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</si>
  <si>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</si>
  <si>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</si>
  <si>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</si>
  <si>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</si>
  <si>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</si>
  <si>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</si>
  <si>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</si>
  <si>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</si>
  <si>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</si>
  <si>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</si>
  <si>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</si>
  <si>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</si>
  <si>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</si>
  <si>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</si>
  <si>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</si>
  <si>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</si>
  <si>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</si>
  <si>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</si>
  <si>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</si>
  <si>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</si>
  <si>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</si>
  <si>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</si>
  <si>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</si>
  <si>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</si>
  <si>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</si>
  <si>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</si>
  <si>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</si>
  <si>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</si>
  <si>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</si>
  <si>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</si>
  <si>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</si>
  <si>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</si>
  <si>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</si>
  <si>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</si>
  <si>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</si>
  <si>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</si>
  <si>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</si>
  <si>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</si>
  <si>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</si>
  <si>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</si>
  <si>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</si>
  <si>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</si>
  <si>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</si>
  <si>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</si>
  <si>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</si>
  <si>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</si>
  <si>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</si>
  <si>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</si>
  <si>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</si>
  <si>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</si>
  <si>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</si>
  <si>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</si>
  <si>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</si>
  <si>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</si>
  <si>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</si>
  <si>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</si>
  <si>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</si>
  <si>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</si>
  <si>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</si>
  <si>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</si>
  <si>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</si>
  <si>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</si>
  <si>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</si>
  <si>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</si>
  <si>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</si>
  <si>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</si>
  <si>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</si>
  <si>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</si>
  <si>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</si>
  <si>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</si>
  <si>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</si>
  <si>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</si>
  <si>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</si>
  <si>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</si>
  <si>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</si>
  <si>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</si>
  <si>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</si>
  <si>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</si>
  <si>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</si>
  <si>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</si>
  <si>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</si>
  <si>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</si>
  <si>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</si>
  <si>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</si>
  <si>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</si>
  <si>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</si>
  <si>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</si>
  <si>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</si>
  <si>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</si>
  <si>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</si>
  <si>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</si>
  <si>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</si>
  <si>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</si>
  <si>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</si>
  <si>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</si>
  <si>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</si>
  <si>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</si>
  <si>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</si>
  <si>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</si>
  <si>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</si>
  <si>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</si>
  <si>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</si>
  <si>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</si>
  <si>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</si>
  <si>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</si>
  <si>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</si>
  <si>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</si>
  <si>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</si>
  <si>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</si>
  <si>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</si>
  <si>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</si>
  <si>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</si>
  <si>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</si>
  <si>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</si>
  <si>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</si>
  <si>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</si>
  <si>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</si>
  <si>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</si>
  <si>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</si>
  <si>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</si>
  <si>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</si>
  <si>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</si>
  <si>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</si>
  <si>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</si>
  <si>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</si>
  <si>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</si>
  <si>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</si>
  <si>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</si>
  <si>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</si>
  <si>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</si>
  <si>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</si>
  <si>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</si>
  <si>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</si>
  <si>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</si>
  <si>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</si>
  <si>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</si>
  <si>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</si>
  <si>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</si>
  <si>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</si>
  <si>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</si>
  <si>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</si>
  <si>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</si>
  <si>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</si>
  <si>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</si>
  <si>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</si>
  <si>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</si>
  <si>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</si>
  <si>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</si>
  <si>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</si>
  <si>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</si>
  <si>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</si>
  <si>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</si>
  <si>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</si>
  <si>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</si>
  <si>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</si>
  <si>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</si>
  <si>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</si>
  <si>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</si>
  <si>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</si>
  <si>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</si>
  <si>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</si>
  <si>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</si>
  <si>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</si>
  <si>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</si>
  <si>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</si>
  <si>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</si>
  <si>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</si>
  <si>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</si>
  <si>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</si>
  <si>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</si>
  <si>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</si>
  <si>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</si>
  <si>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</si>
  <si>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</si>
  <si>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</si>
  <si>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</si>
  <si>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</si>
  <si>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</si>
  <si>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</si>
  <si>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</si>
  <si>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</si>
  <si>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</si>
  <si>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</si>
  <si>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</si>
  <si>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</si>
  <si>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</si>
  <si>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</si>
  <si>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</si>
  <si>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</si>
  <si>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</si>
  <si>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</si>
  <si>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</si>
  <si>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</si>
  <si>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</si>
  <si>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</si>
  <si>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</si>
  <si>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</si>
  <si>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</si>
  <si>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</si>
  <si>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</si>
  <si>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</si>
  <si>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</si>
  <si>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</si>
  <si>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</si>
  <si>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</si>
  <si>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</si>
  <si>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</si>
  <si>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</si>
  <si>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</si>
  <si>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</si>
  <si>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</si>
  <si>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</si>
  <si>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</si>
  <si>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</si>
  <si>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</si>
  <si>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</si>
  <si>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</si>
  <si>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</si>
  <si>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</si>
  <si>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</si>
  <si>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</si>
  <si>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</si>
  <si>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</si>
  <si>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</si>
  <si>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</si>
  <si>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</si>
  <si>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</si>
  <si>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</si>
  <si>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</si>
  <si>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</si>
  <si>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</si>
  <si>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</si>
  <si>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</si>
  <si>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</si>
  <si>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</si>
  <si>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</si>
  <si>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</si>
  <si>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</si>
  <si>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</si>
  <si>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</si>
  <si>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</si>
  <si>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</si>
  <si>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</si>
  <si>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</si>
  <si>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</si>
  <si>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</si>
  <si>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</si>
  <si>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</si>
  <si>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</si>
  <si>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</si>
  <si>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</si>
  <si>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</si>
  <si>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</si>
  <si>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</si>
  <si>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</si>
  <si>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</si>
  <si>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</si>
  <si>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</si>
  <si>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</si>
  <si>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</si>
  <si>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</si>
  <si>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</si>
  <si>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</si>
  <si>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</si>
  <si>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</si>
  <si>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</si>
  <si>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</si>
  <si>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</si>
  <si>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</si>
  <si>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</si>
  <si>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</si>
  <si>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</si>
  <si>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</si>
  <si>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</si>
  <si>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</si>
  <si>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</si>
  <si>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</si>
  <si>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</si>
  <si>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</si>
  <si>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</si>
  <si>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</si>
  <si>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</si>
  <si>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</si>
  <si>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</si>
  <si>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</si>
  <si>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</si>
  <si>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</si>
  <si>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</si>
  <si>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</si>
  <si>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</si>
  <si>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</si>
  <si>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</si>
  <si>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</si>
  <si>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</si>
  <si>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</si>
  <si>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</si>
  <si>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</si>
  <si>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</si>
  <si>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</si>
  <si>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</si>
  <si>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</si>
  <si>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</si>
  <si>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</si>
  <si>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</si>
  <si>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</si>
  <si>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</si>
  <si>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</si>
  <si>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</si>
  <si>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</si>
  <si>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</si>
  <si>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</si>
  <si>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</si>
  <si>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</si>
  <si>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</si>
  <si>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</si>
  <si>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</si>
  <si>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</si>
  <si>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</si>
  <si>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</si>
  <si>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</si>
  <si>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</si>
  <si>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</si>
  <si>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</si>
  <si>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</si>
  <si>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</si>
  <si>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</si>
  <si>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</si>
  <si>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</si>
  <si>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</si>
  <si>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</si>
  <si>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</si>
  <si>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</si>
  <si>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</si>
  <si>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</si>
  <si>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</si>
  <si>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</si>
  <si>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</si>
  <si>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</si>
  <si>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</si>
  <si>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</si>
  <si>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</si>
  <si>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</si>
  <si>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</si>
  <si>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</si>
  <si>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</si>
  <si>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</si>
  <si>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</si>
  <si>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</si>
  <si>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</si>
  <si>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</si>
  <si>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</si>
  <si>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</si>
  <si>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</si>
  <si>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</si>
  <si>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</si>
  <si>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</si>
  <si>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</si>
  <si>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</si>
  <si>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</si>
  <si>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</si>
  <si>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</si>
  <si>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</si>
  <si>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</si>
  <si>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</si>
  <si>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</si>
  <si>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</si>
  <si>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</si>
  <si>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</si>
  <si>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</si>
  <si>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</si>
  <si>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</si>
  <si>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</si>
  <si>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</si>
  <si>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</si>
  <si>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</si>
  <si>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</si>
  <si>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</si>
  <si>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</si>
  <si>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</si>
  <si>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</si>
  <si>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</si>
  <si>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</si>
  <si>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</si>
  <si>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</si>
  <si>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</si>
  <si>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</si>
  <si>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</si>
  <si>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</si>
  <si>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</si>
  <si>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</si>
  <si>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</si>
  <si>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</si>
  <si>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</si>
  <si>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</si>
  <si>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</si>
  <si>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</si>
  <si>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</si>
  <si>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</si>
  <si>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</si>
  <si>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</si>
  <si>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</si>
  <si>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</si>
  <si>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</si>
  <si>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</si>
  <si>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</si>
  <si>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</si>
  <si>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</si>
  <si>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</si>
  <si>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</si>
  <si>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</si>
  <si>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</si>
  <si>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</si>
  <si>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</si>
  <si>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</si>
  <si>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</si>
  <si>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</si>
  <si>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</si>
  <si>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</si>
  <si>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</si>
  <si>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</si>
  <si>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</si>
  <si>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</si>
  <si>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</si>
  <si>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</si>
  <si>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</si>
  <si>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</si>
  <si>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</si>
  <si>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</si>
  <si>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</si>
  <si>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</si>
  <si>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</si>
  <si>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</si>
  <si>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</si>
  <si>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</si>
  <si>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</si>
  <si>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</si>
  <si>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</si>
  <si>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</si>
  <si>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</si>
  <si>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</si>
  <si>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</si>
  <si>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</si>
  <si>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</si>
  <si>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</si>
  <si>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</si>
  <si>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</si>
  <si>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</si>
  <si>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</si>
  <si>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</si>
  <si>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</si>
  <si>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</si>
  <si>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</si>
  <si>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</si>
  <si>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</si>
  <si>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</si>
  <si>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</si>
  <si>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</si>
  <si>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</si>
  <si>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</si>
  <si>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</si>
  <si>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</si>
  <si>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</si>
  <si>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</si>
  <si>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</si>
  <si>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</si>
  <si>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</si>
  <si>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</si>
  <si>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</si>
  <si>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</si>
  <si>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</si>
  <si>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</si>
  <si>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</si>
  <si>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</si>
  <si>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</si>
  <si>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</si>
  <si>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</si>
  <si>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</si>
  <si>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</si>
  <si>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</si>
  <si>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</si>
  <si>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</si>
  <si>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</si>
  <si>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</si>
  <si>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</si>
  <si>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</si>
  <si>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</si>
  <si>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</si>
  <si>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</si>
  <si>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</si>
  <si>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</si>
  <si>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</si>
  <si>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</si>
  <si>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</si>
  <si>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</si>
  <si>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</si>
  <si>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</si>
  <si>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</si>
  <si>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</si>
  <si>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</si>
  <si>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</si>
  <si>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</si>
  <si>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</si>
  <si>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</si>
  <si>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</si>
  <si>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</si>
  <si>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</si>
  <si>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</si>
  <si>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</si>
  <si>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</si>
  <si>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</si>
  <si>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</si>
  <si>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</si>
  <si>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</si>
  <si>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</si>
  <si>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</si>
  <si>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</si>
  <si>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</si>
  <si>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</si>
  <si>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</si>
  <si>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</si>
  <si>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</si>
  <si>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</si>
  <si>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</si>
  <si>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</si>
  <si>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</si>
  <si>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</si>
  <si>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</si>
  <si>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</si>
  <si>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</si>
  <si>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</si>
  <si>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</si>
  <si>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</si>
  <si>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</si>
  <si>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</si>
  <si>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</si>
  <si>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</si>
  <si>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</si>
  <si>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</si>
  <si>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</si>
  <si>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</si>
  <si>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</si>
  <si>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</si>
  <si>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</si>
  <si>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</si>
  <si>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</si>
  <si>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</si>
  <si>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</si>
  <si>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</si>
  <si>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</si>
  <si>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</si>
  <si>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</si>
  <si>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</si>
  <si>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</si>
  <si>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</si>
  <si>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</si>
  <si>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</si>
  <si>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</si>
  <si>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</si>
  <si>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</si>
  <si>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</si>
  <si>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</si>
  <si>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</si>
  <si>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</si>
  <si>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</si>
  <si>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</si>
  <si>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</si>
  <si>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</si>
  <si>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</si>
  <si>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</si>
  <si>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</si>
  <si>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</si>
  <si>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</si>
  <si>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</si>
  <si>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</si>
  <si>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</si>
  <si>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</si>
  <si>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</si>
  <si>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</si>
  <si>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</si>
  <si>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</si>
  <si>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</si>
  <si>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</si>
  <si>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</si>
  <si>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</si>
  <si>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</si>
  <si>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PCM-20251124-00000339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</si>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</sst>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322.34932129629306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45985.297747222219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45985.297747222219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45985.297747222219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45985.297747222219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45985.297747222219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45985.297747222219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45985.297747222219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45985.297747222219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45985.297747222219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45985.297747222219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45985.297747222219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45985.297747222219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45985.297747222219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45985.297747222219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45985.297747222219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45985.297747222219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45985.297747222219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45985.297747222219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45985.297747222219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45985.297747222219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45985.297747222219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45985.297747222219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45985.297747222219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45985.297747222219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45985.297747222219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45985.297747222219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4D7659D9-E5F4-416E-B66B-9177EC6CBB08}"/>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160.29790925925772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0.91032824073772645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45985.297747222219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45985.297747222219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45985.297747222219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45985.297747222219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45985.297747222219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45985.297747222219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45985.297747222219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45985.297747222219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45985.297747222219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45985.297747222219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45985.297747222219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45985.297747222219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45985.297747222219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45985.297747222219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45985.297747222219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45985.297747222219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45985.297747222219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45985.297747222219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45985.297747222219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45985.297747222219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45985.297747222219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45985.297747222219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45985.297747222219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45985.297747222219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45985.297747222219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45985.297747222219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45985.297747222219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45985.297747222219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45985.297747222219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45985.297747222219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45985.297747222219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45985.297747222219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45985.297747222219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45985.297747222219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45985.297747222219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45985.297747222219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45985.297747222219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45985.297747222219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45985.297747222219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45985.297747222219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45985.297747222219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45985.297747222219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45985.297747222219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45985.297747222219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45985.297747222219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45985.297747222219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45985.297747222219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45985.297747222219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45985.297747222219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45985.297747222219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45985.297747222219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45985.297747222219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45985.297747222219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45985.297747222219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45985.297747222219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45985.297747222219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45985.297747222219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45985.297747222219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45985.297747222219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45985.297747222219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45985.297747222219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45985.297747222219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45985.297747222219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45985.297747222219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45985.297747222219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45985.297747222219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45985.297747222219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45985.297747222219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45985.297747222219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45985.297747222219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45985.297747222219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45985.297747222219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45985.297747222219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45985.297747222219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45985.297747222219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45985.297747222219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45985.297747222219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45985.297747222219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45985.297747222219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45985.297747222219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45985.297747222219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45985.297747222219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45985.297747222219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45985.297747222219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45985.297747222219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45985.297747222219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45985.297747222219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45985.297747222219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45985.297747222219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45985.297747222219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45985.297747222219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45985.297747222219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45985.297747222219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45985.297747222219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45985.297747222219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45985.297747222219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45985.297747222219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45985.297747222219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45985.297747222219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45985.297747222219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45985.297747222219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45985.297747222219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45985.297747222219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45985.297747222219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45985.297747222219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45985.297747222219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45985.297747222219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45985.297747222219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45985.297747222219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45985.297747222219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45985.297747222219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45985.297747222219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45985.297747222219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45985.297747222219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45985.297747222219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45985.297747222219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45985.297747222219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45985.297747222219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45985.297747222219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45985.297747222219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45985.297747222219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45985.297747222219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45985.297747222219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45985.297747222219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45985.297747222219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45985.297747222219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45985.297747222219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45985.297747222219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45985.297747222219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45985.297747222219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45985.297747222219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45985.297747222219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45985.297747222219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45985.297747222219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45985.297747222219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45985.297747222219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45985.297747222219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45985.297747222219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45985.297747222219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45985.297747222219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45985.297747222219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45985.297747222219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45985.297747222219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45985.297747222219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45985.297747222219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45985.297747222219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45985.297747222219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45985.297747222219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45985.297747222219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45985.297747222219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45985.297747222219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45985.297747222219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45985.297747222219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45985.297747222219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45985.297747222219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45985.297747222219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45985.297747222219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45985.297747222219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45985.297747222219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45985.297747222219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45985.297747222219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45985.297747222219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45985.297747222219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45985.297747222219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45985.297747222219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45985.297747222219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45985.297747222219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45985.297747222219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45985.297747222219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45985.297747222219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45985.297747222219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45985.297747222219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45985.297747222219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45985.297747222219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45985.297747222219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45985.297747222219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45985.297747222219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45985.297747222219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45985.297747222219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45985.297747222219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45985.297747222219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45985.297747222219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45985.297747222219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45985.297747222219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45985.297747222219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45985.297747222219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45985.297747222219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45985.297747222219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45985.297747222219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45985.297747222219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45985.297747222219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45985.297747222219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45985.297747222219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45985.297747222219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45985.297747222219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45985.297747222219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45985.297747222219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45985.297747222219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45985.297747222219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45985.297747222219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45985.297747222219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45985.297747222219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45985.297747222219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45985.297747222219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45985.297747222219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45985.297747222219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45985.297747222219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45985.297747222219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45985.297747222219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45985.297747222219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45985.297747222219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45985.297747222219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45985.297747222219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45985.297747222219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45985.297747222219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45985.297747222219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45985.297747222219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45985.297747222219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45985.297747222219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45985.297747222219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45985.297747222219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45985.297747222219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45985.297747222219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45985.297747222219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45985.297747222219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45985.297747222219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45985.297747222219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45985.297747222219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45985.297747222219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45985.297747222219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45985.297747222219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45985.297747222219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45985.297747222219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45985.297747222219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45985.297747222219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45985.297747222219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45985.297747222219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45985.297747222219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45985.297747222219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45985.297747222219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45985.297747222219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45985.297747222219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45985.297747222219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45985.297747222219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45985.297747222219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45985.297747222219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45985.297747222219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45985.297747222219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45985.297747222219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45985.297747222219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45985.297747222219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45985.297747222219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45985.297747222219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45985.297747222219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45985.297747222219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45985.297747222219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45985.297747222219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45985.297747222219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45985.297747222219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45985.297747222219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45985.297747222219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45985.297747222219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45985.297747222219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45985.297747222219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45985.297747222219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45985.297747222219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45985.297747222219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45985.297747222219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45985.297747222219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45985.297747222219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45985.297747222219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45985.297747222219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45985.297747222219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45985.297747222219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45985.297747222219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45985.297747222219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45985.297747222219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45985.297747222219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45985.297747222219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45985.297747222219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45985.297747222219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45985.297747222219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45985.297747222219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45985.297747222219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45985.297747222219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45985.297747222219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45985.297747222219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45985.297747222219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45985.297747222219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45985.297747222219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45985.297747222219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45985.297747222219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45985.297747222219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45985.297747222219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45985.297747222219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45985.297747222219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45985.297747222219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45985.297747222219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45985.297747222219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45985.297747222219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45985.297747222219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45985.297747222219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45985.297747222219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45985.297747222219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45985.297747222219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45985.297747222219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45985.297747222219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45985.297747222219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45985.297747222219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45985.297747222219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45985.297747222219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45985.297747222219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45985.297747222219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45985.297747222219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45985.297747222219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45985.297747222219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45985.297747222219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45985.297747222219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45985.297747222219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45985.297747222219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45985.297747222219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45985.297747222219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45985.297747222219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45985.297747222219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45985.297747222219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45985.297747222219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45985.297747222219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45985.297747222219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45985.297747222219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45985.297747222219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45985.297747222219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45985.297747222219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45985.297747222219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45985.297747222219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45985.297747222219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45985.297747222219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45985.297747222219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45985.297747222219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45985.297747222219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45985.297747222219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45985.297747222219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45985.297747222219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45985.297747222219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45985.297747222219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45985.297747222219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45985.297747222219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45985.297747222219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45985.297747222219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45985.297747222219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45985.297747222219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45985.297747222219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45985.297747222219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45985.297747222219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45985.297747222219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45985.297747222219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45985.297747222219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45985.297747222219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45985.297747222219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45985.297747222219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45985.297747222219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45985.297747222219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45985.297747222219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45985.297747222219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45985.297747222219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45985.297747222219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45985.297747222219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45985.297747222219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45985.297747222219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45985.297747222219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45985.297747222219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45985.297747222219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45985.297747222219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45985.297747222219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45985.297747222219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45985.297747222219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45985.297747222219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45985.297747222219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45985.297747222219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45985.297747222219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45985.297747222219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45985.297747222219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45985.297747222219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45985.297747222219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45985.297747222219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45985.297747222219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45985.297747222219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45985.297747222219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45985.297747222219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45985.297747222219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45985.297747222219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45985.297747222219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45985.297747222219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45985.297747222219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45985.297747222219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45985.297747222219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45985.297747222219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45985.297747222219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45985.297747222219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45985.297747222219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45985.297747222219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45985.297747222219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45985.297747222219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45985.297747222219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45985.297747222219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45985.297747222219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45985.297747222219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45985.297747222219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45985.297747222219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45985.297747222219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45985.297747222219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45985.297747222219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45985.297747222219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45985.297747222219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45985.297747222219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45985.297747222219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45985.297747222219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45985.297747222219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45985.297747222219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45985.297747222219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45985.297747222219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45985.297747222219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45985.297747222219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45985.297747222219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45985.297747222219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45985.297747222219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45985.297747222219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45985.297747222219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45985.297747222219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45985.297747222219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45985.297747222219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45985.297747222219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45985.297747222219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45985.297747222219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45985.297747222219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45985.297747222219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45985.297747222219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45985.297747222219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45985.297747222219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45985.297747222219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45985.297747222219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45985.297747222219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45985.297747222219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45985.297747222219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45985.297747222219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45985.297747222219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45985.297747222219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45985.297747222219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45985.297747222219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45985.297747222219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45985.297747222219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45985.297747222219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45985.297747222219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45985.297747222219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45985.297747222219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45985.297747222219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45985.297747222219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45985.297747222219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45985.297747222219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45985.297747222219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45985.297747222219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45985.297747222219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45985.297747222219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45985.297747222219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45985.297747222219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45985.297747222219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45985.297747222219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45985.297747222219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45985.297747222219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45985.297747222219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45985.297747222219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45985.297747222219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45985.297747222219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45985.297747222219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45985.297747222219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45985.297747222219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45985.297747222219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45985.297747222219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45985.297747222219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45985.297747222219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45985.297747222219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45985.297747222219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45985.297747222219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45985.297747222219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45985.297747222219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45985.297747222219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45985.297747222219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45985.297747222219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45985.297747222219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45985.297747222219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45985.297747222219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45985.297747222219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45985.297747222219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45985.297747222219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45985.297747222219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45985.297747222219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45985.297747222219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45985.297747222219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45985.297747222219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45985.297747222219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45985.297747222219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45985.297747222219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45985.297747222219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45985.297747222219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45985.297747222219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45985.297747222219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45985.297747222219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45985.297747222219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45985.297747222219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45985.297747222219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45985.297747222219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45985.297747222219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45985.297747222219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45985.297747222219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45985.297747222219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45985.297747222219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45985.297747222219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45985.297747222219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45985.297747222219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45985.297747222219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45985.297747222219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45985.297747222219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45985.297747222219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45985.297747222219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45985.297747222219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45985.297747222219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45985.297747222219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45985.297747222219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45985.297747222219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45985.297747222219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45985.297747222219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45985.297747222219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45985.297747222219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45985.297747222219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45985.297747222219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45985.297747222219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45985.297747222219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45985.297747222219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45985.297747222219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45985.297747222219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45985.297747222219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45985.297747222219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45985.297747222219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45985.297747222219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45985.297747222219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45985.297747222219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45985.297747222219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45985.297747222219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45985.297747222219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45985.297747222219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45985.297747222219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45985.297747222219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45985.297747222219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45985.297747222219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45985.297747222219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45985.297747222219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45985.297747222219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45985.297747222219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45985.297747222219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45985.297747222219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45985.297747222219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45985.297747222219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45985.297747222219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45985.297747222219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45985.297747222219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45985.297747222219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45985.297747222219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45985.297747222219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45985.297747222219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45985.297747222219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45985.297747222219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45985.297747222219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45985.297747222219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45985.297747222219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45985.297747222219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45985.297747222219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45985.297747222219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45985.297747222219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45985.297747222219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45985.297747222219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45985.297747222219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45985.297747222219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45985.297747222219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45985.297747222219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45985.297747222219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45985.297747222219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45985.297747222219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45985.297747222219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45985.297747222219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45985.297747222219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45985.297747222219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45985.297747222219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45985.297747222219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45985.297747222219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45985.297747222219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45985.297747222219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45985.297747222219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45985.297747222219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45985.297747222219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45985.297747222219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45985.297747222219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45985.297747222219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45985.297747222219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45985.297747222219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45985.297747222219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45985.297747222219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45985.297747222219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45985.297747222219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45985.297747222219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45985.297747222219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45985.297747222219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45985.297747222219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45985.297747222219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45985.297747222219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45985.297747222219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45985.297747222219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45985.297747222219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45985.297747222219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45985.297747222219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45985.297747222219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45985.297747222219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45985.297747222219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45985.297747222219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45985.297747222219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45985.297747222219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45985.297747222219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45985.297747222219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45985.297747222219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45985.297747222219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45985.297747222219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45985.297747222219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45985.297747222219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45985.297747222219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45985.297747222219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45985.297747222219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45985.297747222219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45985.297747222219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45985.297747222219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45985.297747222219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45985.297747222219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45985.297747222219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45985.297747222219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45985.297747222219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45985.297747222219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45985.297747222219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45985.297747222219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45985.297747222219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45985.297747222219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45985.297747222219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45985.297747222219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45985.297747222219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45985.297747222219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45985.297747222219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45985.297747222219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45985.297747222219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45985.297747222219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45985.297747222219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45985.297747222219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45985.297747222219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45985.297747222219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45985.297747222219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45985.297747222219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45985.297747222219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45985.297747222219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45985.297747222219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45985.297747222219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45985.297747222219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45985.297747222219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45985.297747222219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45985.297747222219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45985.297747222219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45985.297747222219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45985.297747222219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45985.297747222219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45985.297747222219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45985.297747222219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45985.297747222219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45985.297747222219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45985.297747222219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45985.297747222219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45985.297747222219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45985.297747222219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45985.297747222219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45985.297747222219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45985.297747222219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45985.297747222219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45985.297747222219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45985.297747222219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45985.297747222219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45985.297747222219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45985.297747222219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45985.297747222219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45985.297747222219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45985.297747222219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45985.297747222219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45985.297747222219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45985.297747222219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45985.297747222219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45985.297747222219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45985.297747222219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45985.297747222219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45985.297747222219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45985.297747222219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45985.297747222219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45985.297747222219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45985.297747222219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45985.297747222219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45985.297747222219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45985.297747222219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45985.297747222219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45985.297747222219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45985.297747222219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45985.297747222219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45985.297747222219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45985.297747222219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45985.297747222219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45985.297747222219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45985.297747222219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45985.297747222219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45985.297747222219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45985.297747222219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45985.297747222219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45985.297747222219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45985.297747222219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45985.297747222219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45985.297747222219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45985.297747222219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45985.297747222219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45985.297747222219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45985.297747222219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45985.297747222219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45985.297747222219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45985.297747222219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45985.297747222219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45985.297747222219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45985.297747222219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45985.297747222219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45985.297747222219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45985.297747222219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45985.297747222219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45985.297747222219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45985.297747222219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45985.297747222219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45985.297747222219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45985.297747222219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45985.297747222219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45985.297747222219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45985.297747222219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45985.297747222219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45985.297747222219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45985.297747222219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45985.297747222219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45985.297747222219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45985.297747222219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45985.297747222219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45985.297747222219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45985.297747222219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45985.297747222219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45985.297747222219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45985.297747222219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45985.297747222219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45985.297747222219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45985.297747222219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45985.297747222219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45985.297747222219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45985.297747222219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45985.297747222219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45985.297747222219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45985.297747222219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45985.297747222219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45985.297747222219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45985.297747222219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45985.297747222219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45985.297747222219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45985.297747222219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45985.297747222219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45985.297747222219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45985.297747222219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45985.297747222219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45985.297747222219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45985.297747222219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45985.297747222219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45985.297747222219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45985.297747222219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45985.297747222219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45985.297747222219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45985.297747222219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45985.297747222219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45985.297747222219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45985.297747222219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45985.297747222219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45985.297747222219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45985.297747222219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45985.297747222219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45985.297747222219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45985.297747222219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45985.297747222219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45985.297747222219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45985.297747222219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45985.297747222219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45985.297747222219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45985.297747222219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45985.297747222219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45985.297747222219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45985.297747222219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45985.297747222219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45985.297747222219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45985.297747222219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45985.297747222219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45985.297747222219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45985.297747222219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45985.297747222219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45985.297747222219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45985.297747222219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45985.297747222219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45985.297747222219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45985.297747222219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45985.297747222219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45985.297747222219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45985.297747222219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45985.297747222219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45985.297747222219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45985.297747222219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45985.297747222219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45985.297747222219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45985.297747222219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45985.297747222219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45985.297747222219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45985.297747222219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45985.297747222219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45985.297747222219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45985.297747222219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45985.297747222219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45985.297747222219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45985.297747222219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45985.297747222219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45985.297747222219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45985.297747222219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45985.297747222219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45985.297747222219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45985.297747222219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45985.297747222219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45985.297747222219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45985.297747222219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45985.297747222219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45985.297747222219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45985.297747222219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45985.297747222219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45985.297747222219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45985.297747222219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45985.297747222219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45985.297747222219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45985.297747222219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45985.297747222219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45985.297747222219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45985.297747222219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45985.297747222219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45985.297747222219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45985.297747222219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45985.297747222219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45985.297747222219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45985.297747222219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45985.297747222219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45985.297747222219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45985.297747222219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45985.297747222219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45985.297747222219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45985.297747222219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45985.297747222219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45985.297747222219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45985.297747222219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45985.297747222219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45985.297747222219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45985.297747222219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45985.297747222219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45985.297747222219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45985.297747222219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45985.297747222219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45985.297747222219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45985.297747222219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45985.297747222219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45985.297747222219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45985.297747222219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45985.297747222219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45985.297747222219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45985.297747222219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45985.297747222219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45985.297747222219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45985.297747222219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45985.297747222219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45985.297747222219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45985.297747222219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45985.297747222219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45985.297747222219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45985.297747222219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45985.297747222219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45985.297747222219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45985.297747222219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45985.297747222219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45985.297747222219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45985.297747222219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45985.297747222219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45985.297747222219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45985.297747222219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45985.297747222219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45985.297747222219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45985.297747222219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45985.297747222219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45985.297747222219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45985.297747222219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45985.297747222219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45985.297747222219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45985.297747222219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45985.297747222219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45985.297747222219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45985.297747222219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45985.297747222219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45985.297747222219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45985.297747222219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45985.297747222219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45985.297747222219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45985.297747222219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45985.297747222219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45985.297747222219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45985.297747222219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45985.297747222219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45985.297747222219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45985.297747222219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45985.297747222219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45985.297747222219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45985.297747222219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45985.297747222219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45985.297747222219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45985.297747222219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45985.297747222219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45985.297747222219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45985.297747222219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45985.297747222219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45985.297747222219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45985.297747222219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45985.297747222219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45985.297747222219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45985.297747222219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45985.297747222219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45985.297747222219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45985.297747222219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45985.297747222219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45985.297747222219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45985.297747222219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45985.297747222219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45985.297747222219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45985.297747222219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45985.297747222219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45985.297747222219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45985.297747222219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45985.297747222219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45985.297747222219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45985.297747222219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45985.297747222219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45985.297747222219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45985.297747222219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45985.297747222219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45985.297747222219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45985.297747222219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45985.297747222219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45985.297747222219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45985.297747222219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45985.297747222219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45985.297747222219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45985.297747222219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45985.297747222219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45985.297747222219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45985.297747222219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45985.297747222219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45985.297747222219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45985.297747222219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45985.297747222219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45985.297747222219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45985.297747222219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45985.297747222219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45985.297747222219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45985.297747222219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45985.297747222219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45985.297747222219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45985.297747222219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45985.297747222219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45985.297747222219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45985.297747222219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45985.297747222219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45985.297747222219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45985.297747222219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45985.297747222219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45985.297747222219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45985.297747222219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45985.297747222219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45985.297747222219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45985.297747222219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45985.297747222219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45985.297747222219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45985.297747222219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45985.297747222219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45985.297747222219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45985.297747222219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45985.297747222219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45985.297747222219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45985.297747222219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45985.297747222219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45985.297747222219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45985.297747222219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45985.297747222219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45985.297747222219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45985.297747222219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45985.297747222219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45985.297747222219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45985.297747222219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45985.297747222219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45985.297747222219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45985.297747222219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45985.297747222219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45985.297747222219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45985.297747222219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45985.297747222219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45985.297747222219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45985.297747222219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45985.297747222219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45985.297747222219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45985.297747222219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45985.297747222219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45985.297747222219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45985.297747222219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45985.297747222219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45985.297747222219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45985.297747222219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45985.297747222219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45985.297747222219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45985.297747222219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45985.297747222219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45985.297747222219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45985.297747222219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45985.297747222219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45985.297747222219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45985.297747222219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45985.297747222219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45985.297747222219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45985.297747222219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45985.297747222219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45985.297747222219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45985.297747222219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45985.297747222219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45985.297747222219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45985.297747222219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45985.297747222219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45985.297747222219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45985.297747222219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45985.297747222219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45985.297747222219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45985.297747222219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45985.297747222219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45985.297747222219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45985.297747222219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45985.297747222219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45985.297747222219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45985.297747222219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45985.297747222219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45985.297747222219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45985.297747222219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45985.297747222219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45985.297747222219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45985.297747222219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45985.297747222219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45985.297747222219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45985.297747222219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45985.297747222219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45985.297747222219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45985.297747222219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45985.297747222219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45985.297747222219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45985.297747222219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45985.297747222219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45985.297747222219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45985.297747222219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45985.297747222219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45985.297747222219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45985.297747222219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45985.297747222219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45985.297747222219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45985.297747222219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45985.297747222219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45985.297747222219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45985.297747222219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45985.297747222219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45985.297747222219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45985.297747222219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45985.297747222219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45985.297747222219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45985.297747222219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45985.297747222219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45985.297747222219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45985.297747222219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45985.297747222219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45985.297747222219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45985.297747222219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45985.297747222219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45985.297747222219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45985.297747222219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45985.297747222219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45985.297747222219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281.81702962962299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0.80463379629509291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0">
        <v>45985.053518518522</v>
      </c>
      <c r="G4" s="96">
        <f t="shared" ref="G4:G34" ca="1" si="0">IFERROR(NOW()-F4,"")</f>
        <v>0.24422870369744487</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45985.297747222219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45985.297747222219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45985.297747222219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45985.297747222219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45985.297747222219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45985.297747222219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45985.297747222219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45985.297747222219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45985.297747222219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45985.297747222219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45985.297747222219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45985.297747222219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45985.297747222219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45985.297747222219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45985.297747222219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45985.297747222219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45985.297747222219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45985.297747222219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45985.297747222219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45985.297747222219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45985.297747222219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45985.297747222219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45985.297747222219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45985.297747222219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45985.297747222219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45985.297747222219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45985.297747222219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45985.297747222219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45985.297747222219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45985.297747222219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45985.297747222219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45985.297747222219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45985.297747222219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45985.297747222219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45985.297747222219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45985.297747222219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45985.297747222219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45985.297747222219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45985.297747222219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45985.297747222219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45985.297747222219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45985.297747222219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45985.297747222219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45985.297747222219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45985.297747222219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45985.297747222219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45985.297747222219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45985.297747222219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45985.297747222219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45985.297747222219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45985.297747222219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45985.297747222219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45985.297747222219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45985.297747222219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45985.297747222219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45985.297747222219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45985.297747222219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45985.297747222219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45985.297747222219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45985.297747222219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45985.297747222219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45985.297747222219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45985.297747222219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45985.297747222219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45985.297747222219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45985.297747222219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45985.297747222219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45985.297747222219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45985.297747222219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45985.297747222219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45985.297747222219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45985.297747222219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45985.297747222219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45985.297747222219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45985.297747222219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45985.297747222219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45985.297747222219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45985.297747222219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45985.297747222219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45985.297747222219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45985.297747222219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45985.297747222219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45985.297747222219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45985.297747222219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45985.297747222219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45985.297747222219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45985.297747222219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45985.297747222219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45985.297747222219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45985.297747222219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45985.297747222219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45985.297747222219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45985.297747222219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45985.297747222219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45985.297747222219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45985.297747222219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45985.297747222219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45985.297747222219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45985.297747222219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45985.297747222219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45985.297747222219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45985.297747222219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45985.297747222219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45985.297747222219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45985.297747222219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45985.297747222219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45985.297747222219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45985.297747222219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45985.297747222219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45985.297747222219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45985.297747222219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45985.297747222219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45985.297747222219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45985.297747222219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45985.297747222219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45985.297747222219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45985.297747222219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45985.297747222219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45985.297747222219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45985.297747222219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45985.297747222219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45985.297747222219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45985.297747222219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45985.297747222219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45985.297747222219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45985.297747222219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45985.297747222219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45985.297747222219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45985.297747222219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45985.297747222219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45985.297747222219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45985.297747222219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45985.297747222219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45985.297747222219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45985.297747222219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45985.297747222219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45985.297747222219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45985.297747222219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45985.297747222219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45985.297747222219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45985.297747222219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45985.297747222219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45985.297747222219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45985.297747222219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45985.297747222219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45985.297747222219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45985.297747222219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45985.297747222219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45985.297747222219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45985.297747222219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45985.297747222219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45985.297747222219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45985.297747222219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45985.297747222219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45985.297747222219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45985.297747222219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45985.297747222219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45985.297747222219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45985.297747222219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45985.297747222219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45985.297747222219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45985.297747222219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45985.297747222219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45985.297747222219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45985.297747222219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45985.297747222219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45985.297747222219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45985.297747222219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45985.297747222219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45985.297747222219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45985.297747222219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45985.297747222219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45985.297747222219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45985.297747222219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45985.297747222219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45985.297747222219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45985.297747222219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45985.297747222219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45985.297747222219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45985.297747222219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45985.297747222219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45985.297747222219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45985.297747222219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45985.297747222219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45985.297747222219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45985.297747222219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45985.297747222219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45985.297747222219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45985.297747222219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45985.297747222219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45985.297747222219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45985.297747222219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45985.297747222219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45985.297747222219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45985.297747222219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45985.297747222219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45985.297747222219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45985.297747222219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45985.297747222219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45985.297747222219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45985.297747222219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45985.297747222219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45985.297747222219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45985.297747222219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45985.297747222219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45985.297747222219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45985.297747222219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45985.297747222219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45985.297747222219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45985.297747222219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45985.297747222219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45985.297747222219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45985.297747222219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45985.297747222219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45985.297747222219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45985.297747222219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45985.297747222219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45985.297747222219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45985.297747222219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45985.297747222219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45985.297747222219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45985.297747222219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45985.297747222219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45985.297747222219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45985.297747222219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45985.297747222219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45985.297747222219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45985.297747222219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45985.297747222219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45985.297747222219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45985.297747222219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45985.297747222219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45985.297747222219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45985.297747222219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45985.297747222219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45985.297747222219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45985.297747222219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45985.297747222219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45985.297747222219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45985.297747222219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45985.297747222219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45985.297747222219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45985.297747222219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45985.297747222219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45985.297747222219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45985.297747222219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45985.297747222219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45985.297747222219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45985.297747222219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45985.297747222219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45985.297747222219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45985.297747222219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45985.297747222219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45985.297747222219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45985.297747222219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45985.297747222219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45985.297747222219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45985.297747222219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45985.297747222219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45985.297747222219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45985.297747222219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45985.297747222219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45985.297747222219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45985.297747222219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45985.297747222219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45985.297747222219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45985.297747222219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45985.297747222219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45985.297747222219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45985.297747222219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45985.297747222219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45985.297747222219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45985.297747222219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45985.297747222219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45985.297747222219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45985.297747222219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45985.297747222219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45985.297747222219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45985.297747222219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45985.297747222219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45985.297747222219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45985.297747222219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45985.297747222219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45985.297747222219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45985.297747222219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45985.297747222219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45985.297747222219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45985.297747222219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45985.297747222219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45985.297747222219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45985.297747222219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45985.297747222219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45985.297747222219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45985.297747222219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45985.297747222219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45985.297747222219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45985.297747222219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45985.297747222219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45985.297747222219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45985.297747222219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45985.297747222219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45985.297747222219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45985.297747222219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45985.297747222219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45985.297747222219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45985.297747222219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45985.297747222219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45985.297747222219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45985.297747222219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45985.297747222219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45985.297747222219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45985.297747222219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45985.297747222219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45985.297747222219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45985.297747222219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45985.297747222219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45985.297747222219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45985.297747222219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45985.297747222219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45985.297747222219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45985.297747222219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45985.297747222219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45985.297747222219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45985.297747222219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45985.297747222219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45985.297747222219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45985.297747222219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45985.297747222219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45985.297747222219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45985.297747222219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45985.297747222219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45985.297747222219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45985.297747222219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45985.297747222219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45985.297747222219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45985.297747222219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45985.297747222219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45985.297747222219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45985.297747222219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45985.297747222219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45985.297747222219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45985.297747222219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45985.297747222219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45985.297747222219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45985.297747222219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45985.297747222219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45985.297747222219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45985.297747222219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45985.297747222219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45985.297747222219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45985.297747222219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45985.297747222219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45985.297747222219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45985.297747222219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45985.297747222219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45985.297747222219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45985.297747222219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45985.297747222219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45985.297747222219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45985.297747222219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45985.297747222219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45985.297747222219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45985.297747222219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45985.297747222219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45985.297747222219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45985.297747222219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45985.297747222219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45985.297747222219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45985.297747222219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45985.297747222219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45985.297747222219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45985.297747222219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45985.297747222219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45985.297747222219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45985.297747222219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45985.297747222219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45985.297747222219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45985.297747222219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45985.297747222219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45985.297747222219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45985.297747222219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45985.297747222219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45985.297747222219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45985.297747222219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45985.297747222219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45985.297747222219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45985.297747222219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45985.297747222219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45985.297747222219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45985.297747222219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45985.297747222219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45985.297747222219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45985.297747222219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45985.297747222219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45985.297747222219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45985.297747222219</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93.465687037030875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59.10886990740255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36.636636111106782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3.9244486111056176</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0.20389305554999737</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45985.297747222219</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45985.297747222219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45985.297747222219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45985.297747222219</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45985.297747222219</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45985.297747222219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45985.297747222219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45985.297747222219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45985.297747222219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45985.297747222219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45985.297747222219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45985.297747222219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45985.297747222219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45985.297747222219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45985.297747222219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45985.297747222219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45985.297747222219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45985.297747222219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45985.297747222219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45985.297747222219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45985.297747222219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45985.297747222219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45985.297747222219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45985.297747222219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45985.297747222219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45985.297747222219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45985.297747222219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45985.297747222219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45985.297747222219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45985.297747222219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45985.297747222219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45985.297747222219</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45985.297747222219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45985.297747222219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45985.297747222219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45985.297747222219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45985.297747222219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45985.297747222219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45985.297747222219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45985.297747222219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45985.297747222219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45985.297747222219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45985.297747222219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45985.297747222219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45985.297747222219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45985.297747222219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45985.297747222219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45985.297747222219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45985.297747222219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45985.297747222219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45985.297747222219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45985.297747222219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45985.297747222219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45985.297747222219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45985.297747222219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45985.297747222219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45985.297747222219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45985.297747222219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45985.297747222219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45985.297747222219</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39123</v>
      </c>
      <c r="B2" s="145" t="str">
        <f>IFERROR(VLOOKUP(D2,DB!A:K,11,0),"")</f>
        <v>R6</v>
      </c>
      <c r="C2" s="146">
        <v>1</v>
      </c>
      <c r="D2" s="145" t="s">
        <v>30984</v>
      </c>
      <c r="E2" s="109" t="s">
        <v>39021</v>
      </c>
      <c r="F2" s="147">
        <v>45985.259247685186</v>
      </c>
      <c r="G2" s="75">
        <f ca="1">IFERROR(NOW()-F2,"-")</f>
        <v>3.8499537033203524E-2</v>
      </c>
      <c r="H2" s="147">
        <v>45985.253506944442</v>
      </c>
      <c r="I2" s="145" t="str">
        <f>IFERROR(VLOOKUP(D2,DB!A:F,6,0),"")</f>
        <v>SCECO</v>
      </c>
      <c r="J2" s="145" t="str">
        <f>IFERROR(VLOOKUP(D2,DB!A:G,7,0),"")</f>
        <v>Vandalized</v>
      </c>
      <c r="K2" s="148" t="s">
        <v>39124</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45985.297747222219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45985.297747222219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45985.297747222219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45985.297747222219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45985.297747222219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45985.297747222219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45985.297747222219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45985.297747222219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45985.297747222219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45985.297747222219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45985.297747222219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45985.297747222219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45985.297747222219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45985.297747222219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45985.297747222219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45985.297747222219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45985.297747222219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45985.297747222219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45985.297747222219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45985.297747222219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45985.297747222219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45985.297747222219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45985.297747222219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45985.297747222219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45985.297747222219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45985.297747222219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45985.297747222219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45985.297747222219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45985.297747222219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45985.297747222219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45985.297747222219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45985.297747222219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45985.297747222219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45985.297747222219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45985.297747222219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45985.297747222219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45985.297747222219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45985.297747222219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45985.297747222219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45985.297747222219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45985.297747222219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45985.297747222219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45985.297747222219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